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445"/>
  </bookViews>
  <sheets>
    <sheet name="MENSUALES" sheetId="2" r:id="rId1"/>
  </sheets>
  <definedNames>
    <definedName name="_xlnm.Print_Titles" localSheetId="0">MENSUALES!$4:$5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8" i="2" l="1"/>
  <c r="A29" i="2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T65" i="2"/>
  <c r="T64" i="2"/>
  <c r="T50" i="2" l="1"/>
  <c r="T45" i="2"/>
  <c r="T44" i="2"/>
  <c r="T43" i="2"/>
  <c r="T42" i="2"/>
  <c r="T41" i="2"/>
  <c r="T40" i="2"/>
  <c r="T39" i="2"/>
  <c r="T36" i="2"/>
  <c r="T30" i="2"/>
  <c r="T28" i="2"/>
  <c r="T24" i="2"/>
  <c r="T17" i="2"/>
  <c r="T10" i="2"/>
  <c r="T11" i="2"/>
  <c r="T12" i="2"/>
  <c r="T13" i="2"/>
  <c r="T14" i="2"/>
  <c r="T15" i="2"/>
  <c r="T16" i="2"/>
  <c r="T18" i="2"/>
  <c r="T19" i="2"/>
  <c r="T20" i="2"/>
  <c r="T21" i="2"/>
  <c r="T22" i="2"/>
  <c r="T23" i="2"/>
  <c r="T25" i="2"/>
  <c r="T26" i="2"/>
  <c r="T27" i="2"/>
  <c r="T29" i="2"/>
  <c r="T31" i="2"/>
  <c r="T32" i="2"/>
  <c r="T33" i="2"/>
  <c r="T34" i="2"/>
  <c r="T35" i="2"/>
  <c r="T37" i="2"/>
  <c r="T38" i="2"/>
  <c r="T46" i="2"/>
  <c r="T47" i="2"/>
  <c r="T48" i="2"/>
  <c r="T49" i="2"/>
  <c r="T51" i="2"/>
  <c r="T52" i="2"/>
  <c r="T53" i="2"/>
  <c r="T54" i="2"/>
  <c r="T55" i="2"/>
  <c r="T56" i="2"/>
  <c r="T57" i="2"/>
  <c r="T58" i="2"/>
  <c r="T59" i="2"/>
  <c r="T60" i="2"/>
  <c r="T61" i="2"/>
  <c r="T62" i="2"/>
  <c r="T63" i="2"/>
  <c r="T7" i="2"/>
  <c r="T8" i="2"/>
  <c r="T9" i="2"/>
  <c r="T6" i="2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U57" i="2" l="1"/>
  <c r="U55" i="2"/>
  <c r="U51" i="2"/>
  <c r="U29" i="2"/>
  <c r="U23" i="2"/>
  <c r="U19" i="2"/>
  <c r="U30" i="2"/>
  <c r="U43" i="2"/>
  <c r="U31" i="2"/>
  <c r="U20" i="2"/>
  <c r="U11" i="2"/>
  <c r="U44" i="2"/>
  <c r="U16" i="2"/>
  <c r="U12" i="2"/>
  <c r="U61" i="2"/>
  <c r="U38" i="2"/>
  <c r="U27" i="2"/>
  <c r="U15" i="2"/>
  <c r="U7" i="2"/>
  <c r="U60" i="2"/>
  <c r="U53" i="2"/>
  <c r="U48" i="2"/>
  <c r="U37" i="2"/>
  <c r="U26" i="2"/>
  <c r="U50" i="2"/>
  <c r="U28" i="2"/>
  <c r="U45" i="2"/>
  <c r="U41" i="2"/>
  <c r="U62" i="2"/>
  <c r="U58" i="2"/>
  <c r="U54" i="2"/>
  <c r="U33" i="2"/>
  <c r="U22" i="2"/>
  <c r="U18" i="2"/>
  <c r="U24" i="2"/>
  <c r="U36" i="2"/>
  <c r="U39" i="2"/>
  <c r="U14" i="2"/>
  <c r="U10" i="2"/>
  <c r="U49" i="2"/>
  <c r="U6" i="2"/>
  <c r="U56" i="2"/>
  <c r="U52" i="2"/>
  <c r="U47" i="2"/>
  <c r="U34" i="2"/>
  <c r="U40" i="2"/>
  <c r="U63" i="2"/>
  <c r="U59" i="2"/>
  <c r="U46" i="2"/>
  <c r="U32" i="2"/>
  <c r="U13" i="2"/>
  <c r="U9" i="2"/>
  <c r="U42" i="2"/>
  <c r="U17" i="2"/>
  <c r="U35" i="2"/>
  <c r="U25" i="2"/>
  <c r="U21" i="2"/>
  <c r="U8" i="2"/>
  <c r="U64" i="2" l="1"/>
</calcChain>
</file>

<file path=xl/sharedStrings.xml><?xml version="1.0" encoding="utf-8"?>
<sst xmlns="http://schemas.openxmlformats.org/spreadsheetml/2006/main" count="103" uniqueCount="87">
  <si>
    <t>Bomba para testapar caños</t>
  </si>
  <si>
    <t>Estropajo de alambre</t>
  </si>
  <si>
    <t>NO.</t>
  </si>
  <si>
    <t>MATERIAL DESCRIPCION</t>
  </si>
  <si>
    <t>Aromatizante wiese tahiti 8oz</t>
  </si>
  <si>
    <t>mota p/trapeador #500</t>
  </si>
  <si>
    <t>Pastilla sanitaria 60 grs. Wiese</t>
  </si>
  <si>
    <t xml:space="preserve">Cubeta de plastico </t>
  </si>
  <si>
    <t>recogedor de lamina</t>
  </si>
  <si>
    <t>Cepillo sanitario</t>
  </si>
  <si>
    <t xml:space="preserve">Jalador de agua para cristal y para piso </t>
  </si>
  <si>
    <t>Fibra Negra p-76 3m</t>
  </si>
  <si>
    <t>Mota c/bastilla super stitch d253 azul</t>
  </si>
  <si>
    <t>Fibra verde 6x9</t>
  </si>
  <si>
    <t>Espatula de 2"</t>
  </si>
  <si>
    <t>Guante satinado amraillo 3m mediano</t>
  </si>
  <si>
    <t>Cepillo para lavado de sillas paredes o muebles tipo plancha</t>
  </si>
  <si>
    <t>Canasta para traslado de material 2649 rubbermaid</t>
  </si>
  <si>
    <t>Combo balde exprimidor de trapeador 7480 rubbermaid</t>
  </si>
  <si>
    <t xml:space="preserve">Letrero de piso mojado de precaucion </t>
  </si>
  <si>
    <t>Trapeador completo de algodón</t>
  </si>
  <si>
    <t>Limpiador p/acero inoxidable 3m aerosol</t>
  </si>
  <si>
    <t>Aromatizante liquido</t>
  </si>
  <si>
    <t xml:space="preserve">Liquido paralimpiar cristal </t>
  </si>
  <si>
    <t>Franela blanca 3M 30x30</t>
  </si>
  <si>
    <t>Franela verde 3M 30x30</t>
  </si>
  <si>
    <t>Franela Azul 30x30</t>
  </si>
  <si>
    <t>trapeador #500</t>
  </si>
  <si>
    <t>Escoba de Plastico 5 hilos</t>
  </si>
  <si>
    <t>HOSPITAL GENERAL MEXICALI</t>
  </si>
  <si>
    <t>TOTAL</t>
  </si>
  <si>
    <t>JURISDICCION MEXICALI</t>
  </si>
  <si>
    <t>HOSPITAL MATERNO INFANTIL</t>
  </si>
  <si>
    <t>RIESGO SANITARIO</t>
  </si>
  <si>
    <t>HOSPITAL GENERAL TIJUANA</t>
  </si>
  <si>
    <t>JURISDICCION TIJUANA</t>
  </si>
  <si>
    <t>HOSPITAL GENERAL ROSARITO</t>
  </si>
  <si>
    <t>HOSPITAL GENERAL ENSENADA</t>
  </si>
  <si>
    <t>JURISDICCION ENSENADA</t>
  </si>
  <si>
    <t>JURISDICCION GUERRERO NEGRO</t>
  </si>
  <si>
    <t>HOSPITAL GENERAL TECATE</t>
  </si>
  <si>
    <t>CANTIDAD</t>
  </si>
  <si>
    <t>LABORATORIO ESTATAL</t>
  </si>
  <si>
    <t xml:space="preserve">CANTIDAD </t>
  </si>
  <si>
    <t>TOTAL ARTICULOS</t>
  </si>
  <si>
    <t xml:space="preserve">Microfibra toalla azul 16x16 </t>
  </si>
  <si>
    <t>Cubre Boca / 150 pz</t>
  </si>
  <si>
    <t>Armor all (pro ninyl) galon</t>
  </si>
  <si>
    <t>Bolsa p/basura 55 galones / pte. c/20 caja c/200</t>
  </si>
  <si>
    <t xml:space="preserve">Recipiente para liquidos debidamente identificados 500 ml. </t>
  </si>
  <si>
    <t>Bolsa p/basura 48 galones 23X17X46 1.2 C/100</t>
  </si>
  <si>
    <t>Guante de nitrilio C/100</t>
  </si>
  <si>
    <t>Jabon liquido para manos antibacterial galon</t>
  </si>
  <si>
    <t xml:space="preserve">Shampoo neutro liquido para lavado de piso galon </t>
  </si>
  <si>
    <t>manguera reforzada 5/8X100</t>
  </si>
  <si>
    <t>Rollos industriales de papel sanitario dalia hd 180 junior C/12</t>
  </si>
  <si>
    <t>Bolsa p/basura 7 galones pte.C/50 CJ/100</t>
  </si>
  <si>
    <t>Desengrasante b411 al 60% galon</t>
  </si>
  <si>
    <t>pinol 9 litros</t>
  </si>
  <si>
    <t>Germicida galon</t>
  </si>
  <si>
    <t>Aceite para tratado galon</t>
  </si>
  <si>
    <t>Removedor de cera genlabs galon</t>
  </si>
  <si>
    <t>Cera p/piso reflection genlabs galon</t>
  </si>
  <si>
    <t>Limpiador flash lavanda galon</t>
  </si>
  <si>
    <t>Toalla interdoblada ti250 C/16 ptes</t>
  </si>
  <si>
    <t>Bolsa p/basura 15 galones pte. C/50 CS/1000</t>
  </si>
  <si>
    <t>Carro para materiales de limpieza 6173-88 rubbermaind</t>
  </si>
  <si>
    <t xml:space="preserve">Carrito exprimidore de color azul sean distribuidos por areas de riesgo y evita contaminacion </t>
  </si>
  <si>
    <t>Carrito exprimidor de color verde sean distribuidos por areas de riesgo y evita contaminacion</t>
  </si>
  <si>
    <t>Carrito exprimidor de color rojo sean distribuidos por areas de riesgo y evita contaminacion</t>
  </si>
  <si>
    <t>Detergente en polvo biodegradable (util 10 kg)</t>
  </si>
  <si>
    <t>Toalla en rollo de papel para manos blanco C/12</t>
  </si>
  <si>
    <t>ESPECIFICACIONES TECNICAS DE LOS BIENES A SUMINISTRAR</t>
  </si>
  <si>
    <t>ANEXO A</t>
  </si>
  <si>
    <t>OFICINA CENTRAL MEXICALI</t>
  </si>
  <si>
    <t>ALMACEN ZONA MEXICALI</t>
  </si>
  <si>
    <t>UNEME ONCOLOGIA</t>
  </si>
  <si>
    <t>ALMACEN ZONA TIJUANA</t>
  </si>
  <si>
    <t>ALMACEN ZONA ENSENADA</t>
  </si>
  <si>
    <t>CANTIDADES MENSUALES DE LOS INSUMOS</t>
  </si>
  <si>
    <t>NOTA: LAS PARTIDAS 12,19,23,24,26,32,35,36,37,38,39,40,41,46 MARCADAS EN AMARILLO SE VAN A REQUERIR  UNA SOLA VEZ. LO PUEDEN DIVIDIR ENTRE LOS 5 MESES PARA PRESENTAR SU PROPUESTA PERO EL LA ENTREGA SERA EN EL PRIMER PEDIDO</t>
  </si>
  <si>
    <t>Quitasarro galon scalite</t>
  </si>
  <si>
    <t>Jabon liquido para manos galon dial</t>
  </si>
  <si>
    <t>plumero de pastico floc-pac ext. 2 mts.</t>
  </si>
  <si>
    <t>Cloro galon 6%</t>
  </si>
  <si>
    <t>Bolsa para basura 33 galones</t>
  </si>
  <si>
    <t>Bolsa para basura 10 galones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</si>
</sst>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0" xfId="0" applyFill="1" applyBorder="1" applyAlignment="1">
      <alignment wrapText="1"/>
    </xf>
    <xf numFmtId="0" fontId="0" fillId="2" borderId="1" xfId="0" applyFill="1" applyBorder="1" applyAlignment="1">
      <alignment wrapText="1"/>
    </xf>
    <xf numFmtId="4" fontId="0" fillId="0" borderId="0" xfId="0" applyNumberFormat="1"/>
    <xf numFmtId="4" fontId="0" fillId="0" borderId="0" xfId="0" applyNumberFormat="1" applyFill="1" applyBorder="1" applyAlignment="1">
      <alignment wrapText="1"/>
    </xf>
    <xf numFmtId="0" fontId="0" fillId="3" borderId="1" xfId="0" applyFill="1" applyBorder="1" applyAlignment="1">
      <alignment horizontal="left"/>
    </xf>
    <xf numFmtId="0" fontId="0" fillId="0" borderId="2" xfId="0" applyFill="1" applyBorder="1" applyAlignment="1">
      <alignment wrapText="1"/>
    </xf>
    <xf numFmtId="0" fontId="0" fillId="2" borderId="0" xfId="0" applyFill="1"/>
    <xf numFmtId="0" fontId="0" fillId="0" borderId="1" xfId="0" applyNumberFormat="1" applyBorder="1"/>
    <xf numFmtId="0" fontId="0" fillId="0" borderId="1" xfId="0" applyBorder="1" applyAlignment="1"/>
    <xf numFmtId="0" fontId="0" fillId="0" borderId="1" xfId="0" applyBorder="1" applyAlignment="1">
      <alignment horizont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wrapText="1"/>
    </xf>
    <xf numFmtId="0" fontId="0" fillId="3" borderId="1" xfId="0" applyNumberFormat="1" applyFill="1" applyBorder="1"/>
    <xf numFmtId="0" fontId="0" fillId="3" borderId="1" xfId="0" applyFill="1" applyBorder="1" applyAlignment="1">
      <alignment vertical="center" wrapText="1"/>
    </xf>
    <xf numFmtId="0" fontId="0" fillId="3" borderId="1" xfId="0" applyFill="1" applyBorder="1"/>
    <xf numFmtId="0" fontId="0" fillId="0" borderId="1" xfId="0" applyFill="1" applyBorder="1" applyAlignment="1">
      <alignment wrapText="1"/>
    </xf>
    <xf numFmtId="0" fontId="0" fillId="0" borderId="1" xfId="0" applyFill="1" applyBorder="1"/>
    <xf numFmtId="0" fontId="0" fillId="2" borderId="1" xfId="0" applyFill="1" applyBorder="1" applyAlignment="1">
      <alignment horizontal="left"/>
    </xf>
    <xf numFmtId="0" fontId="1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8"/>
  <sheetViews>
    <sheetView tabSelected="1" topLeftCell="A3" workbookViewId="0">
      <selection activeCell="A3" sqref="A3:S3"/>
    </sheetView>
  </sheetViews>
  <sheetFormatPr baseColWidth="10" defaultRowHeight="15" x14ac:dyDescent="0.25"/>
  <cols>
    <col min="1" max="1" width="8.140625" style="3" customWidth="1"/>
    <col min="2" max="2" width="34.7109375" customWidth="1"/>
    <col min="3" max="4" width="12.140625" customWidth="1"/>
    <col min="5" max="6" width="11.85546875" customWidth="1"/>
    <col min="7" max="7" width="12.28515625" customWidth="1"/>
    <col min="8" max="8" width="11" customWidth="1"/>
    <col min="9" max="9" width="11.7109375" customWidth="1"/>
    <col min="10" max="10" width="10.42578125" customWidth="1"/>
    <col min="12" max="12" width="11.85546875" customWidth="1"/>
    <col min="17" max="17" width="11.85546875" customWidth="1"/>
    <col min="19" max="19" width="11.7109375" customWidth="1"/>
    <col min="20" max="20" width="12.85546875" hidden="1" customWidth="1"/>
    <col min="21" max="21" width="0" hidden="1" customWidth="1"/>
  </cols>
  <sheetData>
    <row r="1" spans="1:21" ht="26.25" x14ac:dyDescent="0.4">
      <c r="A1" s="27" t="s">
        <v>73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</row>
    <row r="2" spans="1:21" ht="21" x14ac:dyDescent="0.35">
      <c r="A2" s="28" t="s">
        <v>72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</row>
    <row r="3" spans="1:21" ht="21" x14ac:dyDescent="0.35">
      <c r="A3" s="28" t="s">
        <v>79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</row>
    <row r="4" spans="1:21" ht="38.25" customHeight="1" x14ac:dyDescent="0.25">
      <c r="A4" s="14"/>
      <c r="B4" s="14"/>
      <c r="C4" s="18" t="s">
        <v>74</v>
      </c>
      <c r="D4" s="17" t="s">
        <v>75</v>
      </c>
      <c r="E4" s="16" t="s">
        <v>29</v>
      </c>
      <c r="F4" s="16" t="s">
        <v>32</v>
      </c>
      <c r="G4" s="16" t="s">
        <v>31</v>
      </c>
      <c r="H4" s="16" t="s">
        <v>76</v>
      </c>
      <c r="I4" s="17" t="s">
        <v>42</v>
      </c>
      <c r="J4" s="17" t="s">
        <v>33</v>
      </c>
      <c r="K4" s="17" t="s">
        <v>34</v>
      </c>
      <c r="L4" s="17" t="s">
        <v>35</v>
      </c>
      <c r="M4" s="17" t="s">
        <v>77</v>
      </c>
      <c r="N4" s="17" t="s">
        <v>40</v>
      </c>
      <c r="O4" s="17" t="s">
        <v>36</v>
      </c>
      <c r="P4" s="17" t="s">
        <v>37</v>
      </c>
      <c r="Q4" s="17" t="s">
        <v>38</v>
      </c>
      <c r="R4" s="17" t="s">
        <v>78</v>
      </c>
      <c r="S4" s="17" t="s">
        <v>39</v>
      </c>
      <c r="T4" s="29" t="s">
        <v>44</v>
      </c>
      <c r="U4" s="29"/>
    </row>
    <row r="5" spans="1:21" x14ac:dyDescent="0.25">
      <c r="A5" s="5" t="s">
        <v>2</v>
      </c>
      <c r="B5" s="5" t="s">
        <v>3</v>
      </c>
      <c r="C5" s="15" t="s">
        <v>41</v>
      </c>
      <c r="D5" s="15" t="s">
        <v>41</v>
      </c>
      <c r="E5" s="15" t="s">
        <v>41</v>
      </c>
      <c r="F5" s="15" t="s">
        <v>41</v>
      </c>
      <c r="G5" s="15" t="s">
        <v>41</v>
      </c>
      <c r="H5" s="15" t="s">
        <v>41</v>
      </c>
      <c r="I5" s="15" t="s">
        <v>43</v>
      </c>
      <c r="J5" s="15" t="s">
        <v>41</v>
      </c>
      <c r="K5" s="15" t="s">
        <v>41</v>
      </c>
      <c r="L5" s="15" t="s">
        <v>41</v>
      </c>
      <c r="M5" s="15" t="s">
        <v>41</v>
      </c>
      <c r="N5" s="15" t="s">
        <v>41</v>
      </c>
      <c r="O5" s="15" t="s">
        <v>41</v>
      </c>
      <c r="P5" s="15" t="s">
        <v>41</v>
      </c>
      <c r="Q5" s="15" t="s">
        <v>41</v>
      </c>
      <c r="R5" s="15" t="s">
        <v>41</v>
      </c>
      <c r="S5" s="15" t="s">
        <v>41</v>
      </c>
      <c r="T5" s="11" t="s">
        <v>41</v>
      </c>
      <c r="U5" s="11" t="s">
        <v>30</v>
      </c>
    </row>
    <row r="6" spans="1:21" ht="21.75" customHeight="1" x14ac:dyDescent="0.25">
      <c r="A6" s="4">
        <v>1</v>
      </c>
      <c r="B6" s="2" t="s">
        <v>45</v>
      </c>
      <c r="C6" s="13">
        <v>8</v>
      </c>
      <c r="D6" s="1">
        <v>6</v>
      </c>
      <c r="E6" s="1">
        <v>36</v>
      </c>
      <c r="F6" s="1">
        <v>40</v>
      </c>
      <c r="G6" s="1">
        <v>100</v>
      </c>
      <c r="H6" s="1">
        <v>0</v>
      </c>
      <c r="I6" s="1">
        <v>0</v>
      </c>
      <c r="J6" s="1">
        <v>0</v>
      </c>
      <c r="K6" s="1">
        <v>50</v>
      </c>
      <c r="L6" s="1">
        <v>100</v>
      </c>
      <c r="M6" s="1">
        <v>5</v>
      </c>
      <c r="N6" s="1">
        <v>0</v>
      </c>
      <c r="O6" s="1">
        <v>30</v>
      </c>
      <c r="P6" s="1">
        <v>100</v>
      </c>
      <c r="Q6" s="1">
        <v>0</v>
      </c>
      <c r="R6" s="1">
        <v>1</v>
      </c>
      <c r="S6" s="1">
        <v>30</v>
      </c>
      <c r="T6" t="e">
        <f>(+E6+G6+#REF!+H6+J6+#REF!+#REF!+K6+L6+M6+O6+P6+Q6+R6+S6+#REF!)*6</f>
        <v>#REF!</v>
      </c>
      <c r="U6" t="e">
        <f>+#REF!+#REF!+#REF!+#REF!+#REF!+#REF!+#REF!+#REF!+#REF!+#REF!+#REF!+#REF!+#REF!+#REF!+#REF!+#REF!</f>
        <v>#REF!</v>
      </c>
    </row>
    <row r="7" spans="1:21" ht="23.25" customHeight="1" x14ac:dyDescent="0.25">
      <c r="A7" s="4">
        <f>+A6+1</f>
        <v>2</v>
      </c>
      <c r="B7" s="2" t="s">
        <v>24</v>
      </c>
      <c r="C7" s="13">
        <v>0</v>
      </c>
      <c r="D7" s="1">
        <v>3</v>
      </c>
      <c r="E7" s="1">
        <v>0</v>
      </c>
      <c r="F7" s="1">
        <v>30</v>
      </c>
      <c r="G7" s="1">
        <v>100</v>
      </c>
      <c r="H7" s="1">
        <v>0</v>
      </c>
      <c r="I7" s="1">
        <v>0</v>
      </c>
      <c r="J7" s="1">
        <v>0</v>
      </c>
      <c r="K7" s="1">
        <v>50</v>
      </c>
      <c r="L7" s="1">
        <v>100</v>
      </c>
      <c r="M7" s="1">
        <v>5</v>
      </c>
      <c r="N7" s="1">
        <v>0</v>
      </c>
      <c r="O7" s="1">
        <v>30</v>
      </c>
      <c r="P7" s="1">
        <v>100</v>
      </c>
      <c r="Q7" s="1">
        <v>0</v>
      </c>
      <c r="R7" s="1">
        <v>2</v>
      </c>
      <c r="S7" s="1">
        <v>12</v>
      </c>
      <c r="T7" t="e">
        <f>(+E7+G7+#REF!+H7+J7+#REF!+#REF!+K7+L7+M7+O7+P7+Q7+R7+S7+#REF!)*6</f>
        <v>#REF!</v>
      </c>
      <c r="U7" t="e">
        <f>+#REF!+#REF!+#REF!+#REF!+#REF!+#REF!+#REF!+#REF!+#REF!+#REF!+#REF!+#REF!+#REF!+#REF!+#REF!+#REF!</f>
        <v>#REF!</v>
      </c>
    </row>
    <row r="8" spans="1:21" ht="20.25" customHeight="1" x14ac:dyDescent="0.25">
      <c r="A8" s="4">
        <f t="shared" ref="A8:A65" si="0">+A7+1</f>
        <v>3</v>
      </c>
      <c r="B8" s="2" t="s">
        <v>25</v>
      </c>
      <c r="C8" s="13">
        <v>0</v>
      </c>
      <c r="D8" s="1">
        <v>0</v>
      </c>
      <c r="E8" s="1">
        <v>0</v>
      </c>
      <c r="F8" s="1">
        <v>30</v>
      </c>
      <c r="G8" s="1">
        <v>540</v>
      </c>
      <c r="H8" s="1">
        <v>0</v>
      </c>
      <c r="I8" s="1">
        <v>0</v>
      </c>
      <c r="J8" s="1">
        <v>0</v>
      </c>
      <c r="K8" s="1">
        <v>50</v>
      </c>
      <c r="L8" s="1">
        <v>0</v>
      </c>
      <c r="M8" s="1">
        <v>5</v>
      </c>
      <c r="N8" s="1">
        <v>0</v>
      </c>
      <c r="O8" s="1">
        <v>30</v>
      </c>
      <c r="P8" s="1">
        <v>100</v>
      </c>
      <c r="Q8" s="1">
        <v>0</v>
      </c>
      <c r="R8" s="1">
        <v>2</v>
      </c>
      <c r="S8" s="1">
        <v>12</v>
      </c>
      <c r="T8" t="e">
        <f>(+E8+G8+#REF!+H8+J8+#REF!+#REF!+K8+L8+M8+O8+P8+Q8+R8+S8+#REF!)*6</f>
        <v>#REF!</v>
      </c>
      <c r="U8" t="e">
        <f>+#REF!+#REF!+#REF!+#REF!+#REF!+#REF!+#REF!+#REF!+#REF!+#REF!+#REF!+#REF!+#REF!+#REF!+#REF!+#REF!</f>
        <v>#REF!</v>
      </c>
    </row>
    <row r="9" spans="1:21" ht="20.25" customHeight="1" x14ac:dyDescent="0.25">
      <c r="A9" s="4">
        <f t="shared" si="0"/>
        <v>4</v>
      </c>
      <c r="B9" s="2" t="s">
        <v>26</v>
      </c>
      <c r="C9" s="13">
        <v>0</v>
      </c>
      <c r="D9" s="1">
        <v>0</v>
      </c>
      <c r="E9" s="1">
        <v>0</v>
      </c>
      <c r="F9" s="1">
        <v>30</v>
      </c>
      <c r="G9" s="1">
        <v>50</v>
      </c>
      <c r="H9" s="1">
        <v>8</v>
      </c>
      <c r="I9" s="1">
        <v>0</v>
      </c>
      <c r="J9" s="1">
        <v>0</v>
      </c>
      <c r="K9" s="1">
        <v>50</v>
      </c>
      <c r="L9" s="1">
        <v>100</v>
      </c>
      <c r="M9" s="1">
        <v>5</v>
      </c>
      <c r="N9" s="1">
        <v>0</v>
      </c>
      <c r="O9" s="1">
        <v>30</v>
      </c>
      <c r="P9" s="1">
        <v>100</v>
      </c>
      <c r="Q9" s="1">
        <v>0</v>
      </c>
      <c r="R9" s="1">
        <v>2</v>
      </c>
      <c r="S9" s="1">
        <v>12</v>
      </c>
      <c r="T9" t="e">
        <f>(+E9+G9+#REF!+H9+J9+#REF!+#REF!+K9+L9+M9+O9+P9+Q9+R9+S9+#REF!)*6</f>
        <v>#REF!</v>
      </c>
      <c r="U9" t="e">
        <f>+#REF!+#REF!+#REF!+#REF!+#REF!+#REF!+#REF!+#REF!+#REF!+#REF!+#REF!+#REF!+#REF!+#REF!+#REF!+#REF!</f>
        <v>#REF!</v>
      </c>
    </row>
    <row r="10" spans="1:21" ht="25.5" customHeight="1" x14ac:dyDescent="0.25">
      <c r="A10" s="4">
        <f t="shared" si="0"/>
        <v>5</v>
      </c>
      <c r="B10" s="2" t="s">
        <v>28</v>
      </c>
      <c r="C10" s="13">
        <v>0</v>
      </c>
      <c r="D10" s="1">
        <v>0</v>
      </c>
      <c r="E10" s="1">
        <v>15</v>
      </c>
      <c r="F10" s="1">
        <v>10</v>
      </c>
      <c r="G10" s="1">
        <v>75</v>
      </c>
      <c r="H10" s="1">
        <v>3</v>
      </c>
      <c r="I10" s="1">
        <v>0</v>
      </c>
      <c r="J10" s="1">
        <v>3</v>
      </c>
      <c r="K10" s="1">
        <v>15</v>
      </c>
      <c r="L10" s="1">
        <v>90</v>
      </c>
      <c r="M10" s="1">
        <v>2</v>
      </c>
      <c r="N10" s="1">
        <v>4</v>
      </c>
      <c r="O10" s="1">
        <v>12</v>
      </c>
      <c r="P10" s="1">
        <v>15</v>
      </c>
      <c r="Q10" s="1">
        <v>20</v>
      </c>
      <c r="R10" s="1">
        <v>1</v>
      </c>
      <c r="S10" s="1">
        <v>12</v>
      </c>
      <c r="T10" t="e">
        <f>(+E10+G10+#REF!+H10+J10+#REF!+#REF!+K10+L10+M10+O10+P10+Q10+R10+S10+#REF!)*6</f>
        <v>#REF!</v>
      </c>
      <c r="U10" t="e">
        <f>+#REF!+#REF!+#REF!+#REF!+#REF!+#REF!+#REF!+#REF!+#REF!+#REF!+#REF!+#REF!+#REF!+#REF!+#REF!+#REF!</f>
        <v>#REF!</v>
      </c>
    </row>
    <row r="11" spans="1:21" x14ac:dyDescent="0.25">
      <c r="A11" s="4">
        <f t="shared" si="0"/>
        <v>6</v>
      </c>
      <c r="B11" s="2" t="s">
        <v>46</v>
      </c>
      <c r="C11" s="13">
        <v>0</v>
      </c>
      <c r="D11" s="1">
        <v>1</v>
      </c>
      <c r="E11" s="1">
        <v>0</v>
      </c>
      <c r="F11" s="1">
        <v>10</v>
      </c>
      <c r="G11" s="1">
        <v>25</v>
      </c>
      <c r="H11" s="1">
        <v>4</v>
      </c>
      <c r="I11" s="1">
        <v>50</v>
      </c>
      <c r="J11" s="1">
        <v>0</v>
      </c>
      <c r="K11" s="1">
        <v>2</v>
      </c>
      <c r="L11" s="1">
        <v>40</v>
      </c>
      <c r="M11" s="1">
        <v>0</v>
      </c>
      <c r="N11" s="1">
        <v>0</v>
      </c>
      <c r="O11" s="1">
        <v>1</v>
      </c>
      <c r="P11" s="1">
        <v>17</v>
      </c>
      <c r="Q11" s="1">
        <v>0</v>
      </c>
      <c r="R11" s="1">
        <v>0</v>
      </c>
      <c r="S11" s="1">
        <v>1</v>
      </c>
      <c r="T11" t="e">
        <f>(+E11+G11+#REF!+H11+J11+#REF!+#REF!+K11+L11+M11+O11+P11+Q11+R11+S11+#REF!)*6</f>
        <v>#REF!</v>
      </c>
      <c r="U11" t="e">
        <f>+#REF!+#REF!+#REF!+#REF!+#REF!+#REF!+#REF!+#REF!+#REF!+#REF!+#REF!+#REF!+#REF!+#REF!+#REF!+#REF!</f>
        <v>#REF!</v>
      </c>
    </row>
    <row r="12" spans="1:21" ht="24.75" customHeight="1" x14ac:dyDescent="0.25">
      <c r="A12" s="4">
        <f t="shared" si="0"/>
        <v>7</v>
      </c>
      <c r="B12" s="2" t="s">
        <v>4</v>
      </c>
      <c r="C12" s="13">
        <v>16</v>
      </c>
      <c r="D12" s="1">
        <v>4</v>
      </c>
      <c r="E12" s="1">
        <v>0</v>
      </c>
      <c r="F12" s="1">
        <v>24</v>
      </c>
      <c r="G12" s="1">
        <v>150</v>
      </c>
      <c r="H12" s="1">
        <v>0</v>
      </c>
      <c r="I12" s="1">
        <v>6</v>
      </c>
      <c r="J12" s="1">
        <v>12</v>
      </c>
      <c r="K12" s="1">
        <v>50</v>
      </c>
      <c r="L12" s="1">
        <v>90</v>
      </c>
      <c r="M12" s="1">
        <v>6</v>
      </c>
      <c r="N12" s="1">
        <v>24</v>
      </c>
      <c r="O12" s="1">
        <v>20</v>
      </c>
      <c r="P12" s="1">
        <v>40</v>
      </c>
      <c r="Q12" s="1">
        <v>0</v>
      </c>
      <c r="R12" s="1">
        <v>1</v>
      </c>
      <c r="S12" s="1">
        <v>12</v>
      </c>
      <c r="T12" t="e">
        <f>(+E12+G12+#REF!+H12+J12+#REF!+#REF!+K12+L12+M12+O12+P12+Q12+R12+S12+#REF!)*6</f>
        <v>#REF!</v>
      </c>
      <c r="U12" t="e">
        <f>+#REF!+#REF!+#REF!+#REF!+#REF!+#REF!+#REF!+#REF!+#REF!+#REF!+#REF!+#REF!+#REF!+#REF!+#REF!+#REF!</f>
        <v>#REF!</v>
      </c>
    </row>
    <row r="13" spans="1:21" ht="24.75" customHeight="1" x14ac:dyDescent="0.25">
      <c r="A13" s="4">
        <f t="shared" si="0"/>
        <v>8</v>
      </c>
      <c r="B13" s="2" t="s">
        <v>0</v>
      </c>
      <c r="C13" s="13">
        <v>0</v>
      </c>
      <c r="D13" s="1">
        <v>0</v>
      </c>
      <c r="E13" s="1">
        <v>0</v>
      </c>
      <c r="F13" s="1">
        <v>30</v>
      </c>
      <c r="G13" s="1">
        <v>75</v>
      </c>
      <c r="H13" s="1">
        <v>0</v>
      </c>
      <c r="I13" s="1">
        <v>0</v>
      </c>
      <c r="J13" s="1">
        <v>1</v>
      </c>
      <c r="K13" s="1">
        <v>5</v>
      </c>
      <c r="L13" s="1">
        <v>50</v>
      </c>
      <c r="M13" s="1">
        <v>2</v>
      </c>
      <c r="N13" s="1">
        <v>1</v>
      </c>
      <c r="O13" s="1">
        <v>4</v>
      </c>
      <c r="P13" s="1">
        <v>10</v>
      </c>
      <c r="Q13" s="1">
        <v>10</v>
      </c>
      <c r="R13" s="1">
        <v>1</v>
      </c>
      <c r="S13" s="1">
        <v>12</v>
      </c>
      <c r="T13" t="e">
        <f>(+E13+G13+#REF!+H13+J13+#REF!+#REF!+K13+L13+M13+O13+P13+Q13+R13+S13+#REF!)*6</f>
        <v>#REF!</v>
      </c>
      <c r="U13" t="e">
        <f>+#REF!+#REF!+#REF!+#REF!+#REF!+#REF!+#REF!+#REF!+#REF!+#REF!+#REF!+#REF!+#REF!+#REF!+#REF!+#REF!</f>
        <v>#REF!</v>
      </c>
    </row>
    <row r="14" spans="1:21" ht="24.75" customHeight="1" x14ac:dyDescent="0.25">
      <c r="A14" s="4">
        <f t="shared" si="0"/>
        <v>9</v>
      </c>
      <c r="B14" s="2" t="s">
        <v>1</v>
      </c>
      <c r="C14" s="13">
        <v>0</v>
      </c>
      <c r="D14" s="1">
        <v>2</v>
      </c>
      <c r="E14" s="1">
        <v>24</v>
      </c>
      <c r="F14" s="1">
        <v>30</v>
      </c>
      <c r="G14" s="1">
        <v>150</v>
      </c>
      <c r="H14" s="1">
        <v>0</v>
      </c>
      <c r="I14" s="1">
        <v>6</v>
      </c>
      <c r="J14" s="1">
        <v>3</v>
      </c>
      <c r="K14" s="1">
        <v>30</v>
      </c>
      <c r="L14" s="1">
        <v>50</v>
      </c>
      <c r="M14" s="1">
        <v>4</v>
      </c>
      <c r="N14" s="1">
        <v>0</v>
      </c>
      <c r="O14" s="1">
        <v>12</v>
      </c>
      <c r="P14" s="1">
        <v>24</v>
      </c>
      <c r="Q14" s="1">
        <v>0</v>
      </c>
      <c r="R14" s="1">
        <v>2</v>
      </c>
      <c r="S14" s="1">
        <v>12</v>
      </c>
      <c r="T14" t="e">
        <f>(+E14+G14+#REF!+H14+J14+#REF!+#REF!+K14+L14+M14+O14+P14+Q14+R14+S14+#REF!)*6</f>
        <v>#REF!</v>
      </c>
      <c r="U14" t="e">
        <f>+#REF!+#REF!+#REF!+#REF!+#REF!+#REF!+#REF!+#REF!+#REF!+#REF!+#REF!+#REF!+#REF!+#REF!+#REF!+#REF!</f>
        <v>#REF!</v>
      </c>
    </row>
    <row r="15" spans="1:21" ht="21" customHeight="1" x14ac:dyDescent="0.25">
      <c r="A15" s="4">
        <f t="shared" si="0"/>
        <v>10</v>
      </c>
      <c r="B15" s="2" t="s">
        <v>47</v>
      </c>
      <c r="C15" s="13">
        <v>0</v>
      </c>
      <c r="D15" s="1">
        <v>0</v>
      </c>
      <c r="E15" s="1">
        <v>1</v>
      </c>
      <c r="F15" s="1">
        <v>8</v>
      </c>
      <c r="G15" s="1">
        <v>75</v>
      </c>
      <c r="H15" s="1">
        <v>1</v>
      </c>
      <c r="I15" s="1">
        <v>5</v>
      </c>
      <c r="J15" s="1">
        <v>0</v>
      </c>
      <c r="K15" s="1">
        <v>6</v>
      </c>
      <c r="L15" s="1">
        <v>0</v>
      </c>
      <c r="M15" s="1">
        <v>2</v>
      </c>
      <c r="N15" s="1">
        <v>1</v>
      </c>
      <c r="O15" s="1">
        <v>2</v>
      </c>
      <c r="P15" s="1">
        <v>4</v>
      </c>
      <c r="Q15" s="1">
        <v>0</v>
      </c>
      <c r="R15" s="1">
        <v>1</v>
      </c>
      <c r="S15" s="1">
        <v>1</v>
      </c>
      <c r="T15" t="e">
        <f>(+E15+G15+#REF!+H15+J15+#REF!+#REF!+K15+L15+M15+O15+P15+Q15+R15+S15+#REF!)*6</f>
        <v>#REF!</v>
      </c>
      <c r="U15" t="e">
        <f>+#REF!+#REF!+#REF!+#REF!+#REF!+#REF!+#REF!+#REF!+#REF!+#REF!+#REF!+#REF!+#REF!+#REF!+#REF!+#REF!</f>
        <v>#REF!</v>
      </c>
    </row>
    <row r="16" spans="1:21" ht="30" x14ac:dyDescent="0.25">
      <c r="A16" s="4">
        <f t="shared" si="0"/>
        <v>11</v>
      </c>
      <c r="B16" s="2" t="s">
        <v>48</v>
      </c>
      <c r="C16" s="13">
        <v>8</v>
      </c>
      <c r="D16" s="1">
        <v>1</v>
      </c>
      <c r="E16" s="1">
        <v>45</v>
      </c>
      <c r="F16" s="1">
        <v>20</v>
      </c>
      <c r="G16" s="1">
        <v>35</v>
      </c>
      <c r="H16" s="1">
        <v>1</v>
      </c>
      <c r="I16" s="1">
        <v>1</v>
      </c>
      <c r="J16" s="1">
        <v>0</v>
      </c>
      <c r="K16" s="1">
        <v>0</v>
      </c>
      <c r="L16" s="1">
        <v>3</v>
      </c>
      <c r="M16" s="1">
        <v>4</v>
      </c>
      <c r="N16" s="1">
        <v>15</v>
      </c>
      <c r="O16" s="1">
        <v>10</v>
      </c>
      <c r="P16" s="1">
        <v>0</v>
      </c>
      <c r="Q16" s="1">
        <v>15</v>
      </c>
      <c r="R16" s="1">
        <v>1</v>
      </c>
      <c r="S16" s="1">
        <v>5</v>
      </c>
      <c r="T16" t="e">
        <f>(+E16+G16+#REF!+H16+J16+#REF!+#REF!+K16+L16+M16+O16+P16+Q16+R16+S16+#REF!)*6</f>
        <v>#REF!</v>
      </c>
      <c r="U16" t="e">
        <f>+#REF!+#REF!+#REF!+#REF!+#REF!+#REF!+#REF!+#REF!+#REF!+#REF!+#REF!+#REF!+#REF!+#REF!+#REF!+#REF!</f>
        <v>#REF!</v>
      </c>
    </row>
    <row r="17" spans="1:21" s="12" customFormat="1" ht="39" customHeight="1" x14ac:dyDescent="0.25">
      <c r="A17" s="10">
        <f t="shared" si="0"/>
        <v>12</v>
      </c>
      <c r="B17" s="19" t="s">
        <v>49</v>
      </c>
      <c r="C17" s="20">
        <v>25</v>
      </c>
      <c r="D17" s="22">
        <v>3</v>
      </c>
      <c r="E17" s="22">
        <v>150</v>
      </c>
      <c r="F17" s="22">
        <v>30</v>
      </c>
      <c r="G17" s="22">
        <v>150</v>
      </c>
      <c r="H17" s="22">
        <v>4</v>
      </c>
      <c r="I17" s="22">
        <v>2</v>
      </c>
      <c r="J17" s="22">
        <v>0</v>
      </c>
      <c r="K17" s="22">
        <v>20</v>
      </c>
      <c r="L17" s="22">
        <v>135</v>
      </c>
      <c r="M17" s="22">
        <v>3</v>
      </c>
      <c r="N17" s="22">
        <v>0</v>
      </c>
      <c r="O17" s="22">
        <v>12</v>
      </c>
      <c r="P17" s="22">
        <v>0</v>
      </c>
      <c r="Q17" s="22">
        <v>0</v>
      </c>
      <c r="R17" s="22">
        <v>2</v>
      </c>
      <c r="S17" s="22">
        <v>12</v>
      </c>
      <c r="T17" s="12" t="e">
        <f>+E17+G17+#REF!+H17+J17+#REF!+#REF!+K17+L17+M17+O17+P17+Q17+R17+S17+#REF!</f>
        <v>#REF!</v>
      </c>
      <c r="U17" s="12" t="e">
        <f>+#REF!+#REF!+#REF!+#REF!+#REF!+#REF!+#REF!+#REF!+#REF!+#REF!+#REF!+#REF!+#REF!+#REF!+#REF!+#REF!</f>
        <v>#REF!</v>
      </c>
    </row>
    <row r="18" spans="1:21" ht="27.75" customHeight="1" x14ac:dyDescent="0.25">
      <c r="A18" s="4">
        <f t="shared" si="0"/>
        <v>13</v>
      </c>
      <c r="B18" s="2" t="s">
        <v>50</v>
      </c>
      <c r="C18" s="13">
        <v>8</v>
      </c>
      <c r="D18" s="1">
        <v>2</v>
      </c>
      <c r="E18" s="1">
        <v>0</v>
      </c>
      <c r="F18" s="1">
        <v>15</v>
      </c>
      <c r="G18" s="1">
        <v>35</v>
      </c>
      <c r="H18" s="1">
        <v>2</v>
      </c>
      <c r="I18" s="1">
        <v>1</v>
      </c>
      <c r="J18" s="1">
        <v>3</v>
      </c>
      <c r="K18" s="1">
        <v>95</v>
      </c>
      <c r="L18" s="1">
        <v>15</v>
      </c>
      <c r="M18" s="1">
        <v>4</v>
      </c>
      <c r="N18" s="1">
        <v>0</v>
      </c>
      <c r="O18" s="1">
        <v>10</v>
      </c>
      <c r="P18" s="1">
        <v>25</v>
      </c>
      <c r="Q18" s="1">
        <v>0</v>
      </c>
      <c r="R18" s="1">
        <v>1</v>
      </c>
      <c r="S18" s="1">
        <v>4</v>
      </c>
      <c r="T18" t="e">
        <f>(+E18+G18+#REF!+H18+J18+#REF!+#REF!+K18+L18+M18+O18+P18+Q18+R18+S18+#REF!)*6</f>
        <v>#REF!</v>
      </c>
      <c r="U18" t="e">
        <f>+#REF!+#REF!+#REF!+#REF!+#REF!+#REF!+#REF!+#REF!+#REF!+#REF!+#REF!+#REF!+#REF!+#REF!+#REF!+#REF!</f>
        <v>#REF!</v>
      </c>
    </row>
    <row r="19" spans="1:21" ht="21" customHeight="1" x14ac:dyDescent="0.25">
      <c r="A19" s="4">
        <f t="shared" si="0"/>
        <v>14</v>
      </c>
      <c r="B19" s="2" t="s">
        <v>51</v>
      </c>
      <c r="C19" s="13">
        <v>0</v>
      </c>
      <c r="D19" s="1">
        <v>0</v>
      </c>
      <c r="E19" s="1">
        <v>0</v>
      </c>
      <c r="F19" s="1">
        <v>10</v>
      </c>
      <c r="G19" s="1">
        <v>46</v>
      </c>
      <c r="H19" s="1">
        <v>3</v>
      </c>
      <c r="I19" s="1">
        <v>0</v>
      </c>
      <c r="J19" s="1">
        <v>0</v>
      </c>
      <c r="K19" s="1">
        <v>40</v>
      </c>
      <c r="L19" s="1">
        <v>0</v>
      </c>
      <c r="M19" s="1">
        <v>2</v>
      </c>
      <c r="N19" s="1">
        <v>0</v>
      </c>
      <c r="O19" s="1">
        <v>2</v>
      </c>
      <c r="P19" s="1">
        <v>300</v>
      </c>
      <c r="Q19" s="1">
        <v>0</v>
      </c>
      <c r="R19" s="1">
        <v>1</v>
      </c>
      <c r="S19" s="1">
        <v>1</v>
      </c>
      <c r="T19" t="e">
        <f>(+E19+G19+#REF!+H19+J19+#REF!+#REF!+K19+L19+M19+O19+P19+Q19+R19+S19+#REF!)*6</f>
        <v>#REF!</v>
      </c>
      <c r="U19" t="e">
        <f>+#REF!+#REF!+#REF!+#REF!+#REF!+#REF!+#REF!+#REF!+#REF!+#REF!+#REF!+#REF!+#REF!+#REF!+#REF!+#REF!</f>
        <v>#REF!</v>
      </c>
    </row>
    <row r="20" spans="1:21" ht="31.5" customHeight="1" x14ac:dyDescent="0.25">
      <c r="A20" s="4">
        <f t="shared" si="0"/>
        <v>15</v>
      </c>
      <c r="B20" s="2" t="s">
        <v>65</v>
      </c>
      <c r="C20" s="13">
        <v>8</v>
      </c>
      <c r="D20" s="1">
        <v>15</v>
      </c>
      <c r="E20" s="1">
        <v>45</v>
      </c>
      <c r="F20" s="1">
        <v>15</v>
      </c>
      <c r="G20" s="1">
        <v>25</v>
      </c>
      <c r="H20" s="1">
        <v>2</v>
      </c>
      <c r="I20" s="1">
        <v>0</v>
      </c>
      <c r="J20" s="1">
        <v>3</v>
      </c>
      <c r="K20" s="1">
        <v>30</v>
      </c>
      <c r="L20" s="1">
        <v>15</v>
      </c>
      <c r="M20" s="1">
        <v>5</v>
      </c>
      <c r="N20" s="1">
        <v>20</v>
      </c>
      <c r="O20" s="1">
        <v>2</v>
      </c>
      <c r="P20" s="1">
        <v>25</v>
      </c>
      <c r="Q20" s="1">
        <v>10</v>
      </c>
      <c r="R20" s="1">
        <v>1</v>
      </c>
      <c r="S20" s="1">
        <v>2</v>
      </c>
      <c r="T20" t="e">
        <f>(+E20+G20+#REF!+H20+J20+#REF!+#REF!+K20+L20+M20+O20+P20+Q20+R20+S20+#REF!)*6</f>
        <v>#REF!</v>
      </c>
      <c r="U20" t="e">
        <f>+#REF!+#REF!+#REF!+#REF!+#REF!+#REF!+#REF!+#REF!+#REF!+#REF!+#REF!+#REF!+#REF!+#REF!+#REF!+#REF!</f>
        <v>#REF!</v>
      </c>
    </row>
    <row r="21" spans="1:21" ht="30" x14ac:dyDescent="0.25">
      <c r="A21" s="4">
        <f t="shared" si="0"/>
        <v>16</v>
      </c>
      <c r="B21" s="2" t="s">
        <v>52</v>
      </c>
      <c r="C21" s="13">
        <v>0</v>
      </c>
      <c r="D21" s="1">
        <v>1</v>
      </c>
      <c r="E21" s="1">
        <v>45</v>
      </c>
      <c r="F21" s="1">
        <v>0</v>
      </c>
      <c r="G21" s="1">
        <v>80</v>
      </c>
      <c r="H21" s="1">
        <v>6</v>
      </c>
      <c r="I21" s="1">
        <v>3</v>
      </c>
      <c r="J21" s="1">
        <v>4</v>
      </c>
      <c r="K21" s="1">
        <v>150</v>
      </c>
      <c r="L21" s="1">
        <v>45</v>
      </c>
      <c r="M21" s="1">
        <v>4</v>
      </c>
      <c r="N21" s="1">
        <v>0</v>
      </c>
      <c r="O21" s="1">
        <v>24</v>
      </c>
      <c r="P21" s="1">
        <v>50</v>
      </c>
      <c r="Q21" s="1">
        <v>15</v>
      </c>
      <c r="R21" s="1">
        <v>1</v>
      </c>
      <c r="S21" s="1">
        <v>12</v>
      </c>
      <c r="T21" t="e">
        <f>(+E21+G21+#REF!+H21+J21+#REF!+#REF!+K21+L21+M21+O21+P21+Q21+R21+S21+#REF!)*6</f>
        <v>#REF!</v>
      </c>
      <c r="U21" t="e">
        <f>+#REF!+#REF!+#REF!+#REF!+#REF!+#REF!+#REF!+#REF!+#REF!+#REF!+#REF!+#REF!+#REF!+#REF!+#REF!+#REF!</f>
        <v>#REF!</v>
      </c>
    </row>
    <row r="22" spans="1:21" ht="29.25" customHeight="1" x14ac:dyDescent="0.25">
      <c r="A22" s="4">
        <f t="shared" si="0"/>
        <v>17</v>
      </c>
      <c r="B22" s="2" t="s">
        <v>70</v>
      </c>
      <c r="C22" s="13">
        <v>4</v>
      </c>
      <c r="D22" s="1">
        <v>1</v>
      </c>
      <c r="E22" s="1">
        <v>30</v>
      </c>
      <c r="F22" s="1">
        <v>10</v>
      </c>
      <c r="G22" s="1">
        <v>250</v>
      </c>
      <c r="H22" s="1">
        <v>0</v>
      </c>
      <c r="I22" s="1">
        <v>0</v>
      </c>
      <c r="J22" s="1">
        <v>4</v>
      </c>
      <c r="K22" s="1">
        <v>35</v>
      </c>
      <c r="L22" s="1">
        <v>15</v>
      </c>
      <c r="M22" s="1">
        <v>2</v>
      </c>
      <c r="N22" s="1">
        <v>10</v>
      </c>
      <c r="O22" s="1">
        <v>10</v>
      </c>
      <c r="P22" s="1">
        <v>20</v>
      </c>
      <c r="Q22" s="1">
        <v>25</v>
      </c>
      <c r="R22" s="1">
        <v>1</v>
      </c>
      <c r="S22" s="1">
        <v>6</v>
      </c>
      <c r="T22" t="e">
        <f>(+E22+G22+#REF!+H22+J22+#REF!+#REF!+K22+L22+M22+O22+P22+Q22+R22+S22+#REF!)*6</f>
        <v>#REF!</v>
      </c>
      <c r="U22" t="e">
        <f>+#REF!+#REF!+#REF!+#REF!+#REF!+#REF!+#REF!+#REF!+#REF!+#REF!+#REF!+#REF!+#REF!+#REF!+#REF!+#REF!</f>
        <v>#REF!</v>
      </c>
    </row>
    <row r="23" spans="1:21" ht="21" customHeight="1" x14ac:dyDescent="0.25">
      <c r="A23" s="4">
        <f t="shared" si="0"/>
        <v>18</v>
      </c>
      <c r="B23" s="2" t="s">
        <v>5</v>
      </c>
      <c r="C23" s="13">
        <v>16</v>
      </c>
      <c r="D23" s="1">
        <v>3</v>
      </c>
      <c r="E23" s="1">
        <v>36</v>
      </c>
      <c r="F23" s="1">
        <v>40</v>
      </c>
      <c r="G23" s="1">
        <v>75</v>
      </c>
      <c r="H23" s="1">
        <v>3</v>
      </c>
      <c r="I23" s="1">
        <v>1</v>
      </c>
      <c r="J23" s="1"/>
      <c r="K23" s="1">
        <v>50</v>
      </c>
      <c r="L23" s="1">
        <v>0</v>
      </c>
      <c r="M23" s="1">
        <v>3</v>
      </c>
      <c r="N23" s="1">
        <v>0</v>
      </c>
      <c r="O23" s="1">
        <v>10</v>
      </c>
      <c r="P23" s="1">
        <v>30</v>
      </c>
      <c r="Q23" s="1">
        <v>50</v>
      </c>
      <c r="R23" s="1">
        <v>1</v>
      </c>
      <c r="S23" s="1">
        <v>12</v>
      </c>
      <c r="T23" t="e">
        <f>(+E23+G23+#REF!+H23+J23+#REF!+#REF!+K23+L23+M23+O23+P23+Q23+R23+S23+#REF!)*6</f>
        <v>#REF!</v>
      </c>
      <c r="U23" t="e">
        <f>+#REF!+#REF!+#REF!+#REF!+#REF!+#REF!+#REF!+#REF!+#REF!+#REF!+#REF!+#REF!+#REF!+#REF!+#REF!+#REF!</f>
        <v>#REF!</v>
      </c>
    </row>
    <row r="24" spans="1:21" s="12" customFormat="1" ht="21" customHeight="1" x14ac:dyDescent="0.25">
      <c r="A24" s="10">
        <f t="shared" si="0"/>
        <v>19</v>
      </c>
      <c r="B24" s="19" t="s">
        <v>27</v>
      </c>
      <c r="C24" s="20">
        <v>25</v>
      </c>
      <c r="D24" s="22">
        <v>0</v>
      </c>
      <c r="E24" s="22">
        <v>36</v>
      </c>
      <c r="F24" s="22">
        <v>40</v>
      </c>
      <c r="G24" s="22">
        <v>40</v>
      </c>
      <c r="H24" s="22">
        <v>0</v>
      </c>
      <c r="I24" s="22">
        <v>0</v>
      </c>
      <c r="J24" s="22"/>
      <c r="K24" s="22">
        <v>50</v>
      </c>
      <c r="L24" s="22">
        <v>0</v>
      </c>
      <c r="M24" s="22">
        <v>3</v>
      </c>
      <c r="N24" s="22">
        <v>0</v>
      </c>
      <c r="O24" s="22">
        <v>10</v>
      </c>
      <c r="P24" s="22">
        <v>30</v>
      </c>
      <c r="Q24" s="22">
        <v>0</v>
      </c>
      <c r="R24" s="22">
        <v>1</v>
      </c>
      <c r="S24" s="22">
        <v>12</v>
      </c>
      <c r="T24" s="12" t="e">
        <f>+E24+G24+#REF!+H24+J24+#REF!+#REF!+K24+L24+M24+O24+P24+Q24+R24+S24+#REF!</f>
        <v>#REF!</v>
      </c>
      <c r="U24" s="12" t="e">
        <f>+#REF!+#REF!+#REF!+#REF!+#REF!+#REF!+#REF!+#REF!+#REF!+#REF!+#REF!+#REF!+#REF!+#REF!+#REF!+#REF!</f>
        <v>#REF!</v>
      </c>
    </row>
    <row r="25" spans="1:21" ht="21" customHeight="1" x14ac:dyDescent="0.25">
      <c r="A25" s="4">
        <f t="shared" si="0"/>
        <v>20</v>
      </c>
      <c r="B25" s="2" t="s">
        <v>81</v>
      </c>
      <c r="C25" s="13">
        <v>0</v>
      </c>
      <c r="D25" s="1">
        <v>2</v>
      </c>
      <c r="E25" s="1">
        <v>10</v>
      </c>
      <c r="F25" s="1">
        <v>4</v>
      </c>
      <c r="G25" s="1">
        <v>75</v>
      </c>
      <c r="H25" s="1">
        <v>0</v>
      </c>
      <c r="I25" s="1">
        <v>3</v>
      </c>
      <c r="J25" s="1">
        <v>4</v>
      </c>
      <c r="K25" s="1">
        <v>6</v>
      </c>
      <c r="L25" s="1">
        <v>45</v>
      </c>
      <c r="M25" s="1">
        <v>2</v>
      </c>
      <c r="N25" s="1">
        <v>0</v>
      </c>
      <c r="O25" s="1">
        <v>2</v>
      </c>
      <c r="P25" s="1">
        <v>6</v>
      </c>
      <c r="Q25" s="1">
        <v>0</v>
      </c>
      <c r="R25" s="1">
        <v>1</v>
      </c>
      <c r="S25" s="1">
        <v>6</v>
      </c>
      <c r="T25" t="e">
        <f>(+E25+G25+#REF!+H25+J25+#REF!+#REF!+K25+L25+M25+O25+P25+Q25+R25+S25+#REF!)*6</f>
        <v>#REF!</v>
      </c>
      <c r="U25" t="e">
        <f>+#REF!+#REF!+#REF!+#REF!+#REF!+#REF!+#REF!+#REF!+#REF!+#REF!+#REF!+#REF!+#REF!+#REF!+#REF!+#REF!</f>
        <v>#REF!</v>
      </c>
    </row>
    <row r="26" spans="1:21" ht="26.25" customHeight="1" x14ac:dyDescent="0.25">
      <c r="A26" s="4">
        <f t="shared" si="0"/>
        <v>21</v>
      </c>
      <c r="B26" s="2" t="s">
        <v>7</v>
      </c>
      <c r="C26" s="13">
        <v>0</v>
      </c>
      <c r="D26" s="1">
        <v>1</v>
      </c>
      <c r="E26" s="1">
        <v>0</v>
      </c>
      <c r="F26" s="1">
        <v>10</v>
      </c>
      <c r="G26" s="1">
        <v>160</v>
      </c>
      <c r="H26" s="1">
        <v>0</v>
      </c>
      <c r="I26" s="1">
        <v>0</v>
      </c>
      <c r="J26" s="1">
        <v>2</v>
      </c>
      <c r="K26" s="1">
        <v>5</v>
      </c>
      <c r="L26" s="1">
        <v>0</v>
      </c>
      <c r="M26" s="1">
        <v>2</v>
      </c>
      <c r="N26" s="1">
        <v>0</v>
      </c>
      <c r="O26" s="1">
        <v>6</v>
      </c>
      <c r="P26" s="1">
        <v>4</v>
      </c>
      <c r="Q26" s="1">
        <v>0</v>
      </c>
      <c r="R26" s="1">
        <v>1</v>
      </c>
      <c r="S26" s="1">
        <v>12</v>
      </c>
      <c r="T26" t="e">
        <f>(+E26+G26+#REF!+H26+J26+#REF!+#REF!+K26+L26+M26+O26+P26+Q26+R26+S26+#REF!)*6</f>
        <v>#REF!</v>
      </c>
      <c r="U26" t="e">
        <f>+#REF!+#REF!+#REF!+#REF!+#REF!+#REF!+#REF!+#REF!+#REF!+#REF!+#REF!+#REF!+#REF!+#REF!+#REF!+#REF!</f>
        <v>#REF!</v>
      </c>
    </row>
    <row r="27" spans="1:21" ht="21" customHeight="1" x14ac:dyDescent="0.25">
      <c r="A27" s="4">
        <f t="shared" si="0"/>
        <v>22</v>
      </c>
      <c r="B27" s="2" t="s">
        <v>6</v>
      </c>
      <c r="C27" s="13">
        <v>40</v>
      </c>
      <c r="D27" s="1">
        <v>12</v>
      </c>
      <c r="E27" s="1">
        <v>250</v>
      </c>
      <c r="F27" s="1">
        <v>250</v>
      </c>
      <c r="G27" s="1">
        <v>75</v>
      </c>
      <c r="H27" s="1">
        <v>18</v>
      </c>
      <c r="I27" s="1">
        <v>50</v>
      </c>
      <c r="J27" s="1">
        <v>72</v>
      </c>
      <c r="K27" s="1">
        <v>300</v>
      </c>
      <c r="L27" s="1">
        <v>450</v>
      </c>
      <c r="M27" s="1">
        <v>24</v>
      </c>
      <c r="N27" s="1">
        <v>30</v>
      </c>
      <c r="O27" s="1">
        <v>50</v>
      </c>
      <c r="P27" s="1">
        <v>100</v>
      </c>
      <c r="Q27" s="1">
        <v>0</v>
      </c>
      <c r="R27" s="1">
        <v>6</v>
      </c>
      <c r="S27" s="1">
        <v>36</v>
      </c>
      <c r="T27" t="e">
        <f>(+E27+G27+#REF!+H27+J27+#REF!+#REF!+K27+L27+M27+O27+P27+Q27+R27+S27+#REF!)*6</f>
        <v>#REF!</v>
      </c>
      <c r="U27" t="e">
        <f>+#REF!+#REF!+#REF!+#REF!+#REF!+#REF!+#REF!+#REF!+#REF!+#REF!+#REF!+#REF!+#REF!+#REF!+#REF!+#REF!</f>
        <v>#REF!</v>
      </c>
    </row>
    <row r="28" spans="1:21" s="12" customFormat="1" ht="19.5" customHeight="1" x14ac:dyDescent="0.25">
      <c r="A28" s="10">
        <f>+A27+1</f>
        <v>23</v>
      </c>
      <c r="B28" s="19" t="s">
        <v>8</v>
      </c>
      <c r="C28" s="20">
        <v>10</v>
      </c>
      <c r="D28" s="22">
        <v>1</v>
      </c>
      <c r="E28" s="22">
        <v>0</v>
      </c>
      <c r="F28" s="22">
        <v>30</v>
      </c>
      <c r="G28" s="22">
        <v>75</v>
      </c>
      <c r="H28" s="22">
        <v>2</v>
      </c>
      <c r="I28" s="22">
        <v>0</v>
      </c>
      <c r="J28" s="22">
        <v>2</v>
      </c>
      <c r="K28" s="22">
        <v>15</v>
      </c>
      <c r="L28" s="22">
        <v>90</v>
      </c>
      <c r="M28" s="22">
        <v>2</v>
      </c>
      <c r="N28" s="22">
        <v>5</v>
      </c>
      <c r="O28" s="22">
        <v>3</v>
      </c>
      <c r="P28" s="22">
        <v>15</v>
      </c>
      <c r="Q28" s="22">
        <v>15</v>
      </c>
      <c r="R28" s="22">
        <v>1</v>
      </c>
      <c r="S28" s="22">
        <v>12</v>
      </c>
      <c r="T28" s="12" t="e">
        <f>+E28+G28+#REF!+H28+J28+#REF!+#REF!+K28+L28+M28+O28+P28+Q28+R28+S28+#REF!</f>
        <v>#REF!</v>
      </c>
      <c r="U28" s="12" t="e">
        <f>+#REF!+#REF!+#REF!+#REF!+#REF!+#REF!+#REF!+#REF!+#REF!+#REF!+#REF!+#REF!+#REF!+#REF!+#REF!+#REF!</f>
        <v>#REF!</v>
      </c>
    </row>
    <row r="29" spans="1:21" ht="20.25" customHeight="1" x14ac:dyDescent="0.25">
      <c r="A29" s="25">
        <f t="shared" si="0"/>
        <v>24</v>
      </c>
      <c r="B29" s="2" t="s">
        <v>9</v>
      </c>
      <c r="C29" s="13">
        <v>4</v>
      </c>
      <c r="D29" s="1">
        <v>3</v>
      </c>
      <c r="E29" s="1">
        <v>12</v>
      </c>
      <c r="F29" s="1">
        <v>50</v>
      </c>
      <c r="G29" s="1">
        <v>40</v>
      </c>
      <c r="H29" s="1">
        <v>2</v>
      </c>
      <c r="I29" s="1">
        <v>0</v>
      </c>
      <c r="J29" s="1">
        <v>3</v>
      </c>
      <c r="K29" s="1">
        <v>20</v>
      </c>
      <c r="L29" s="1">
        <v>225</v>
      </c>
      <c r="M29" s="1">
        <v>4</v>
      </c>
      <c r="N29" s="1">
        <v>5</v>
      </c>
      <c r="O29" s="1">
        <v>6</v>
      </c>
      <c r="P29" s="1">
        <v>15</v>
      </c>
      <c r="Q29" s="1">
        <v>20</v>
      </c>
      <c r="R29" s="1">
        <v>1</v>
      </c>
      <c r="S29" s="1">
        <v>16</v>
      </c>
      <c r="T29" t="e">
        <f>(+E29+G29+#REF!+H29+J29+#REF!+#REF!+K29+L29+M29+O29+P29+Q29+R29+S29+#REF!)*6</f>
        <v>#REF!</v>
      </c>
      <c r="U29" t="e">
        <f>+#REF!+#REF!+#REF!+#REF!+#REF!+#REF!+#REF!+#REF!+#REF!+#REF!+#REF!+#REF!+#REF!+#REF!+#REF!+#REF!</f>
        <v>#REF!</v>
      </c>
    </row>
    <row r="30" spans="1:21" s="12" customFormat="1" ht="22.5" customHeight="1" x14ac:dyDescent="0.25">
      <c r="A30" s="10">
        <f t="shared" si="0"/>
        <v>25</v>
      </c>
      <c r="B30" s="19" t="s">
        <v>10</v>
      </c>
      <c r="C30" s="20">
        <v>0</v>
      </c>
      <c r="D30" s="22">
        <v>1</v>
      </c>
      <c r="E30" s="22">
        <v>0</v>
      </c>
      <c r="F30" s="22">
        <v>15</v>
      </c>
      <c r="G30" s="22">
        <v>75</v>
      </c>
      <c r="H30" s="22">
        <v>1</v>
      </c>
      <c r="I30" s="22">
        <v>0</v>
      </c>
      <c r="J30" s="22">
        <v>1</v>
      </c>
      <c r="K30" s="22">
        <v>10</v>
      </c>
      <c r="L30" s="22">
        <v>45</v>
      </c>
      <c r="M30" s="22">
        <v>4</v>
      </c>
      <c r="N30" s="22">
        <v>1</v>
      </c>
      <c r="O30" s="22">
        <v>2</v>
      </c>
      <c r="P30" s="22">
        <v>6</v>
      </c>
      <c r="Q30" s="22">
        <v>0</v>
      </c>
      <c r="R30" s="22">
        <v>1</v>
      </c>
      <c r="S30" s="22">
        <v>12</v>
      </c>
      <c r="T30" s="12" t="e">
        <f>+E30+G30+#REF!+H30+J30+#REF!+#REF!+K30+L30+M30+O30+P30+Q30+R30+S30+#REF!</f>
        <v>#REF!</v>
      </c>
      <c r="U30" s="12" t="e">
        <f>+#REF!+#REF!+#REF!+#REF!+#REF!+#REF!+#REF!+#REF!+#REF!+#REF!+#REF!+#REF!+#REF!+#REF!+#REF!+#REF!</f>
        <v>#REF!</v>
      </c>
    </row>
    <row r="31" spans="1:21" ht="18.75" customHeight="1" x14ac:dyDescent="0.25">
      <c r="A31" s="25">
        <f t="shared" si="0"/>
        <v>26</v>
      </c>
      <c r="B31" s="2" t="s">
        <v>11</v>
      </c>
      <c r="C31" s="13">
        <v>0</v>
      </c>
      <c r="D31" s="1">
        <v>4</v>
      </c>
      <c r="E31" s="1">
        <v>24</v>
      </c>
      <c r="F31" s="1">
        <v>0</v>
      </c>
      <c r="G31" s="1">
        <v>75</v>
      </c>
      <c r="H31" s="1">
        <v>0</v>
      </c>
      <c r="I31" s="1">
        <v>6</v>
      </c>
      <c r="J31" s="1">
        <v>0</v>
      </c>
      <c r="K31" s="1">
        <v>30</v>
      </c>
      <c r="L31" s="1">
        <v>0</v>
      </c>
      <c r="M31" s="1">
        <v>3</v>
      </c>
      <c r="N31" s="1">
        <v>0</v>
      </c>
      <c r="O31" s="1">
        <v>30</v>
      </c>
      <c r="P31" s="1">
        <v>6</v>
      </c>
      <c r="Q31" s="1">
        <v>0</v>
      </c>
      <c r="R31" s="1">
        <v>1</v>
      </c>
      <c r="S31" s="1">
        <v>24</v>
      </c>
      <c r="T31" t="e">
        <f>(+E31+G31+#REF!+H31+J31+#REF!+#REF!+K31+L31+M31+O31+P31+Q31+R31+S31+#REF!)*6</f>
        <v>#REF!</v>
      </c>
      <c r="U31" t="e">
        <f>+#REF!+#REF!+#REF!+#REF!+#REF!+#REF!+#REF!+#REF!+#REF!+#REF!+#REF!+#REF!+#REF!+#REF!+#REF!+#REF!</f>
        <v>#REF!</v>
      </c>
    </row>
    <row r="32" spans="1:21" ht="20.25" customHeight="1" x14ac:dyDescent="0.25">
      <c r="A32" s="25">
        <f t="shared" si="0"/>
        <v>27</v>
      </c>
      <c r="B32" s="2" t="s">
        <v>12</v>
      </c>
      <c r="C32" s="13">
        <v>0</v>
      </c>
      <c r="D32" s="1">
        <v>2</v>
      </c>
      <c r="E32" s="1">
        <v>6</v>
      </c>
      <c r="F32" s="1">
        <v>10</v>
      </c>
      <c r="G32" s="1">
        <v>75</v>
      </c>
      <c r="H32" s="1">
        <v>2</v>
      </c>
      <c r="I32" s="1">
        <v>0</v>
      </c>
      <c r="J32" s="1">
        <v>0</v>
      </c>
      <c r="K32" s="1">
        <v>50</v>
      </c>
      <c r="L32" s="1">
        <v>0</v>
      </c>
      <c r="M32" s="1">
        <v>4</v>
      </c>
      <c r="N32" s="1">
        <v>0</v>
      </c>
      <c r="O32" s="1">
        <v>30</v>
      </c>
      <c r="P32" s="1">
        <v>12</v>
      </c>
      <c r="Q32" s="1">
        <v>0</v>
      </c>
      <c r="R32" s="1">
        <v>1</v>
      </c>
      <c r="S32" s="1">
        <v>12</v>
      </c>
      <c r="T32" t="e">
        <f>(+E32+G32+#REF!+H32+J32+#REF!+#REF!+K32+L32+M32+O32+P32+Q32+R32+S32+#REF!)*6</f>
        <v>#REF!</v>
      </c>
      <c r="U32" t="e">
        <f>+#REF!+#REF!+#REF!+#REF!+#REF!+#REF!+#REF!+#REF!+#REF!+#REF!+#REF!+#REF!+#REF!+#REF!+#REF!+#REF!</f>
        <v>#REF!</v>
      </c>
    </row>
    <row r="33" spans="1:21" ht="22.5" customHeight="1" x14ac:dyDescent="0.25">
      <c r="A33" s="25">
        <f t="shared" si="0"/>
        <v>28</v>
      </c>
      <c r="B33" s="2" t="s">
        <v>13</v>
      </c>
      <c r="C33" s="13">
        <v>0</v>
      </c>
      <c r="D33" s="1">
        <v>6</v>
      </c>
      <c r="E33" s="1">
        <v>24</v>
      </c>
      <c r="F33" s="1">
        <v>30</v>
      </c>
      <c r="G33" s="1">
        <v>75</v>
      </c>
      <c r="H33" s="1">
        <v>0</v>
      </c>
      <c r="I33" s="1">
        <v>6</v>
      </c>
      <c r="J33" s="1">
        <v>12</v>
      </c>
      <c r="K33" s="1">
        <v>50</v>
      </c>
      <c r="L33" s="1">
        <v>135</v>
      </c>
      <c r="M33" s="1">
        <v>5</v>
      </c>
      <c r="N33" s="1">
        <v>12</v>
      </c>
      <c r="O33" s="1">
        <v>30</v>
      </c>
      <c r="P33" s="1">
        <v>36</v>
      </c>
      <c r="Q33" s="1">
        <v>50</v>
      </c>
      <c r="R33" s="1">
        <v>2</v>
      </c>
      <c r="S33" s="1">
        <v>16</v>
      </c>
      <c r="T33" t="e">
        <f>(+E33+G33+#REF!+H33+J33+#REF!+#REF!+K33+L33+M33+O33+P33+Q33+R33+S33+#REF!)*6</f>
        <v>#REF!</v>
      </c>
      <c r="U33" t="e">
        <f>+#REF!+#REF!+#REF!+#REF!+#REF!+#REF!+#REF!+#REF!+#REF!+#REF!+#REF!+#REF!+#REF!+#REF!+#REF!+#REF!</f>
        <v>#REF!</v>
      </c>
    </row>
    <row r="34" spans="1:21" ht="24" customHeight="1" x14ac:dyDescent="0.25">
      <c r="A34" s="25">
        <f t="shared" si="0"/>
        <v>29</v>
      </c>
      <c r="B34" s="2" t="s">
        <v>14</v>
      </c>
      <c r="C34" s="13">
        <v>0</v>
      </c>
      <c r="D34" s="1">
        <v>1</v>
      </c>
      <c r="E34" s="1">
        <v>0</v>
      </c>
      <c r="F34" s="1">
        <v>15</v>
      </c>
      <c r="G34" s="1">
        <v>75</v>
      </c>
      <c r="H34" s="1">
        <v>0</v>
      </c>
      <c r="I34" s="1">
        <v>0</v>
      </c>
      <c r="J34" s="1">
        <v>1</v>
      </c>
      <c r="K34" s="1">
        <v>15</v>
      </c>
      <c r="L34" s="1">
        <v>45</v>
      </c>
      <c r="M34" s="1">
        <v>3</v>
      </c>
      <c r="N34" s="1">
        <v>2</v>
      </c>
      <c r="O34" s="1">
        <v>6</v>
      </c>
      <c r="P34" s="1">
        <v>4</v>
      </c>
      <c r="Q34" s="1">
        <v>0</v>
      </c>
      <c r="R34" s="1">
        <v>1</v>
      </c>
      <c r="S34" s="1">
        <v>12</v>
      </c>
      <c r="T34" t="e">
        <f>(+E34+G34+#REF!+H34+J34+#REF!+#REF!+K34+L34+M34+O34+P34+Q34+R34+S34+#REF!)*6</f>
        <v>#REF!</v>
      </c>
      <c r="U34" t="e">
        <f>+#REF!+#REF!+#REF!+#REF!+#REF!+#REF!+#REF!+#REF!+#REF!+#REF!+#REF!+#REF!+#REF!+#REF!+#REF!+#REF!</f>
        <v>#REF!</v>
      </c>
    </row>
    <row r="35" spans="1:21" ht="20.25" customHeight="1" x14ac:dyDescent="0.25">
      <c r="A35" s="25">
        <f t="shared" si="0"/>
        <v>30</v>
      </c>
      <c r="B35" s="2" t="s">
        <v>15</v>
      </c>
      <c r="C35" s="13">
        <v>4</v>
      </c>
      <c r="D35" s="1">
        <v>2</v>
      </c>
      <c r="E35" s="1">
        <v>12</v>
      </c>
      <c r="F35" s="1">
        <v>20</v>
      </c>
      <c r="G35" s="1">
        <v>150</v>
      </c>
      <c r="H35" s="1">
        <v>0</v>
      </c>
      <c r="I35" s="1">
        <v>30</v>
      </c>
      <c r="J35" s="1">
        <v>16</v>
      </c>
      <c r="K35" s="1">
        <v>100</v>
      </c>
      <c r="L35" s="1">
        <v>90</v>
      </c>
      <c r="M35" s="1">
        <v>5</v>
      </c>
      <c r="N35" s="1">
        <v>12</v>
      </c>
      <c r="O35" s="1">
        <v>48</v>
      </c>
      <c r="P35" s="1">
        <v>30</v>
      </c>
      <c r="Q35" s="1">
        <v>40</v>
      </c>
      <c r="R35" s="1">
        <v>2</v>
      </c>
      <c r="S35" s="1">
        <v>24</v>
      </c>
      <c r="T35" t="e">
        <f>(+E35+G35+#REF!+H35+J35+#REF!+#REF!+K35+L35+M35+O35+P35+Q35+R35+S35+#REF!)*6</f>
        <v>#REF!</v>
      </c>
      <c r="U35" t="e">
        <f>+#REF!+#REF!+#REF!+#REF!+#REF!+#REF!+#REF!+#REF!+#REF!+#REF!+#REF!+#REF!+#REF!+#REF!+#REF!+#REF!</f>
        <v>#REF!</v>
      </c>
    </row>
    <row r="36" spans="1:21" s="12" customFormat="1" ht="30.75" customHeight="1" x14ac:dyDescent="0.25">
      <c r="A36" s="10">
        <f t="shared" si="0"/>
        <v>31</v>
      </c>
      <c r="B36" s="19" t="s">
        <v>66</v>
      </c>
      <c r="C36" s="20">
        <v>0</v>
      </c>
      <c r="D36" s="22">
        <v>0</v>
      </c>
      <c r="E36" s="22">
        <v>0</v>
      </c>
      <c r="F36" s="22">
        <v>2</v>
      </c>
      <c r="G36" s="22">
        <v>75</v>
      </c>
      <c r="H36" s="22">
        <v>0</v>
      </c>
      <c r="I36" s="22">
        <v>0</v>
      </c>
      <c r="J36" s="22">
        <v>0</v>
      </c>
      <c r="K36" s="22">
        <v>10</v>
      </c>
      <c r="L36" s="22">
        <v>0</v>
      </c>
      <c r="M36" s="22">
        <v>1</v>
      </c>
      <c r="N36" s="22">
        <v>2</v>
      </c>
      <c r="O36" s="22">
        <v>2</v>
      </c>
      <c r="P36" s="22">
        <v>6</v>
      </c>
      <c r="Q36" s="22">
        <v>0</v>
      </c>
      <c r="R36" s="22">
        <v>1</v>
      </c>
      <c r="S36" s="22">
        <v>12</v>
      </c>
      <c r="T36" s="12" t="e">
        <f>+E36+G36+#REF!+H36+J36+#REF!+#REF!+K36+L36+M36+O36+P36+Q36+R36+S36+#REF!</f>
        <v>#REF!</v>
      </c>
      <c r="U36" s="12" t="e">
        <f>+#REF!+#REF!+#REF!+#REF!+#REF!+#REF!+#REF!+#REF!+#REF!+#REF!+#REF!+#REF!+#REF!+#REF!+#REF!+#REF!</f>
        <v>#REF!</v>
      </c>
    </row>
    <row r="37" spans="1:21" ht="35.25" customHeight="1" x14ac:dyDescent="0.25">
      <c r="A37" s="25">
        <f t="shared" si="0"/>
        <v>32</v>
      </c>
      <c r="B37" s="7" t="s">
        <v>53</v>
      </c>
      <c r="C37" s="13">
        <v>0</v>
      </c>
      <c r="D37" s="1">
        <v>0</v>
      </c>
      <c r="E37" s="1">
        <v>0</v>
      </c>
      <c r="F37" s="1">
        <v>0</v>
      </c>
      <c r="G37" s="1">
        <v>150</v>
      </c>
      <c r="H37" s="1">
        <v>0</v>
      </c>
      <c r="I37" s="1">
        <v>0</v>
      </c>
      <c r="J37" s="1">
        <v>0</v>
      </c>
      <c r="K37" s="1">
        <v>12</v>
      </c>
      <c r="L37" s="1">
        <v>0</v>
      </c>
      <c r="M37" s="1">
        <v>2</v>
      </c>
      <c r="N37" s="1">
        <v>0</v>
      </c>
      <c r="O37" s="1">
        <v>4</v>
      </c>
      <c r="P37" s="1">
        <v>10</v>
      </c>
      <c r="Q37" s="1">
        <v>0</v>
      </c>
      <c r="R37" s="1">
        <v>0</v>
      </c>
      <c r="S37" s="1">
        <v>2</v>
      </c>
      <c r="T37" t="e">
        <f>(+E37+G37+#REF!+H37+J37+#REF!+#REF!+K37+L37+M37+O37+P37+Q37+R37+S37+#REF!)*6</f>
        <v>#REF!</v>
      </c>
      <c r="U37" t="e">
        <f>+#REF!+#REF!+#REF!+#REF!+#REF!+#REF!+#REF!+#REF!+#REF!+#REF!+#REF!+#REF!+#REF!+#REF!+#REF!+#REF!</f>
        <v>#REF!</v>
      </c>
    </row>
    <row r="38" spans="1:21" ht="36" customHeight="1" x14ac:dyDescent="0.25">
      <c r="A38" s="25">
        <f t="shared" si="0"/>
        <v>33</v>
      </c>
      <c r="B38" s="2" t="s">
        <v>16</v>
      </c>
      <c r="C38" s="13">
        <v>0</v>
      </c>
      <c r="D38" s="1">
        <v>1</v>
      </c>
      <c r="E38" s="1">
        <v>0</v>
      </c>
      <c r="F38" s="1">
        <v>5</v>
      </c>
      <c r="G38" s="1">
        <v>75</v>
      </c>
      <c r="H38" s="1">
        <v>1</v>
      </c>
      <c r="I38" s="1">
        <v>0</v>
      </c>
      <c r="J38" s="1">
        <v>1</v>
      </c>
      <c r="K38" s="1">
        <v>15</v>
      </c>
      <c r="L38" s="1">
        <v>0</v>
      </c>
      <c r="M38" s="1">
        <v>2</v>
      </c>
      <c r="N38" s="1">
        <v>2</v>
      </c>
      <c r="O38" s="1">
        <v>4</v>
      </c>
      <c r="P38" s="1">
        <v>12</v>
      </c>
      <c r="Q38" s="1">
        <v>0</v>
      </c>
      <c r="R38" s="1">
        <v>1</v>
      </c>
      <c r="S38" s="1">
        <v>24</v>
      </c>
      <c r="T38" t="e">
        <f>(+E38+G38+#REF!+H38+J38+#REF!+#REF!+K38+L38+M38+O38+P38+Q38+R38+S38+#REF!)*6</f>
        <v>#REF!</v>
      </c>
      <c r="U38" t="e">
        <f>+#REF!+#REF!+#REF!+#REF!+#REF!+#REF!+#REF!+#REF!+#REF!+#REF!+#REF!+#REF!+#REF!+#REF!+#REF!+#REF!</f>
        <v>#REF!</v>
      </c>
    </row>
    <row r="39" spans="1:21" s="12" customFormat="1" ht="26.25" customHeight="1" x14ac:dyDescent="0.25">
      <c r="A39" s="10">
        <f t="shared" si="0"/>
        <v>34</v>
      </c>
      <c r="B39" s="21" t="s">
        <v>17</v>
      </c>
      <c r="C39" s="20">
        <v>0</v>
      </c>
      <c r="D39" s="22">
        <v>0</v>
      </c>
      <c r="E39" s="22">
        <v>0</v>
      </c>
      <c r="F39" s="22">
        <v>10</v>
      </c>
      <c r="G39" s="22">
        <v>40</v>
      </c>
      <c r="H39" s="22">
        <v>0</v>
      </c>
      <c r="I39" s="22">
        <v>0</v>
      </c>
      <c r="J39" s="22">
        <v>1</v>
      </c>
      <c r="K39" s="22">
        <v>2</v>
      </c>
      <c r="L39" s="22">
        <v>0</v>
      </c>
      <c r="M39" s="22">
        <v>2</v>
      </c>
      <c r="N39" s="22">
        <v>1</v>
      </c>
      <c r="O39" s="22">
        <v>10</v>
      </c>
      <c r="P39" s="22">
        <v>30</v>
      </c>
      <c r="Q39" s="22">
        <v>0</v>
      </c>
      <c r="R39" s="22">
        <v>0</v>
      </c>
      <c r="S39" s="22">
        <v>12</v>
      </c>
      <c r="T39" s="12" t="e">
        <f>+E39+G39+#REF!+H39+J39+#REF!+#REF!+K39+L39+M39+O39+P39+Q39+R39+S39+#REF!</f>
        <v>#REF!</v>
      </c>
      <c r="U39" s="12" t="e">
        <f>+#REF!+#REF!+#REF!+#REF!+#REF!+#REF!+#REF!+#REF!+#REF!+#REF!+#REF!+#REF!+#REF!+#REF!+#REF!+#REF!</f>
        <v>#REF!</v>
      </c>
    </row>
    <row r="40" spans="1:21" s="12" customFormat="1" ht="28.5" customHeight="1" x14ac:dyDescent="0.25">
      <c r="A40" s="10">
        <f t="shared" si="0"/>
        <v>35</v>
      </c>
      <c r="B40" s="19" t="s">
        <v>18</v>
      </c>
      <c r="C40" s="20">
        <v>3</v>
      </c>
      <c r="D40" s="22">
        <v>1</v>
      </c>
      <c r="E40" s="22">
        <v>0</v>
      </c>
      <c r="F40" s="22">
        <v>3</v>
      </c>
      <c r="G40" s="22">
        <v>75</v>
      </c>
      <c r="H40" s="22">
        <v>0</v>
      </c>
      <c r="I40" s="22">
        <v>0</v>
      </c>
      <c r="J40" s="22">
        <v>0</v>
      </c>
      <c r="K40" s="22">
        <v>15</v>
      </c>
      <c r="L40" s="22">
        <v>0</v>
      </c>
      <c r="M40" s="22">
        <v>2</v>
      </c>
      <c r="N40" s="22">
        <v>0</v>
      </c>
      <c r="O40" s="22">
        <v>3</v>
      </c>
      <c r="P40" s="22">
        <v>30</v>
      </c>
      <c r="Q40" s="22">
        <v>0</v>
      </c>
      <c r="R40" s="22">
        <v>1</v>
      </c>
      <c r="S40" s="22">
        <v>12</v>
      </c>
      <c r="T40" s="12" t="e">
        <f>+E40+G40+#REF!+H40+J40+#REF!+#REF!+K40+L40+M40+O40+P40+Q40+R40+S40+#REF!</f>
        <v>#REF!</v>
      </c>
      <c r="U40" s="12" t="e">
        <f>+#REF!+#REF!+#REF!+#REF!+#REF!+#REF!+#REF!+#REF!+#REF!+#REF!+#REF!+#REF!+#REF!+#REF!+#REF!+#REF!</f>
        <v>#REF!</v>
      </c>
    </row>
    <row r="41" spans="1:21" s="12" customFormat="1" ht="24.75" customHeight="1" x14ac:dyDescent="0.25">
      <c r="A41" s="10">
        <f t="shared" si="0"/>
        <v>36</v>
      </c>
      <c r="B41" s="19" t="s">
        <v>19</v>
      </c>
      <c r="C41" s="20">
        <v>3</v>
      </c>
      <c r="D41" s="22">
        <v>1</v>
      </c>
      <c r="E41" s="22">
        <v>12</v>
      </c>
      <c r="F41" s="22">
        <v>3</v>
      </c>
      <c r="G41" s="22">
        <v>75</v>
      </c>
      <c r="H41" s="22">
        <v>4</v>
      </c>
      <c r="I41" s="22">
        <v>0</v>
      </c>
      <c r="J41" s="22">
        <v>1</v>
      </c>
      <c r="K41" s="22">
        <v>10</v>
      </c>
      <c r="L41" s="22">
        <v>45</v>
      </c>
      <c r="M41" s="22">
        <v>2</v>
      </c>
      <c r="N41" s="22">
        <v>1</v>
      </c>
      <c r="O41" s="22">
        <v>0</v>
      </c>
      <c r="P41" s="22">
        <v>0</v>
      </c>
      <c r="Q41" s="22">
        <v>0</v>
      </c>
      <c r="R41" s="22">
        <v>0</v>
      </c>
      <c r="S41" s="22">
        <v>12</v>
      </c>
      <c r="T41" s="12" t="e">
        <f>+E41+G41+#REF!+H41+J41+#REF!+#REF!+K41+L41+M41+O41+P41+Q41+R41+S41+#REF!</f>
        <v>#REF!</v>
      </c>
      <c r="U41" s="12" t="e">
        <f>+#REF!+#REF!+#REF!+#REF!+#REF!+#REF!+#REF!+#REF!+#REF!+#REF!+#REF!+#REF!+#REF!+#REF!+#REF!+#REF!</f>
        <v>#REF!</v>
      </c>
    </row>
    <row r="42" spans="1:21" s="12" customFormat="1" ht="24.75" customHeight="1" x14ac:dyDescent="0.25">
      <c r="A42" s="10">
        <f t="shared" si="0"/>
        <v>37</v>
      </c>
      <c r="B42" s="19" t="s">
        <v>54</v>
      </c>
      <c r="C42" s="20">
        <v>0</v>
      </c>
      <c r="D42" s="22">
        <v>1</v>
      </c>
      <c r="E42" s="22">
        <v>0</v>
      </c>
      <c r="F42" s="22">
        <v>2</v>
      </c>
      <c r="G42" s="22">
        <v>40</v>
      </c>
      <c r="H42" s="22">
        <v>1</v>
      </c>
      <c r="I42" s="22">
        <v>0</v>
      </c>
      <c r="J42" s="22">
        <v>0</v>
      </c>
      <c r="K42" s="22">
        <v>1</v>
      </c>
      <c r="L42" s="22">
        <v>45</v>
      </c>
      <c r="M42" s="22">
        <v>0</v>
      </c>
      <c r="N42" s="22">
        <v>2</v>
      </c>
      <c r="O42" s="22">
        <v>1</v>
      </c>
      <c r="P42" s="22">
        <v>2</v>
      </c>
      <c r="Q42" s="22">
        <v>0</v>
      </c>
      <c r="R42" s="22">
        <v>1</v>
      </c>
      <c r="S42" s="22">
        <v>6</v>
      </c>
      <c r="T42" s="12" t="e">
        <f>+E42+G42+#REF!+H42+J42+#REF!+#REF!+K42+L42+M42+O42+P42+Q42+R42+S42+#REF!</f>
        <v>#REF!</v>
      </c>
      <c r="U42" s="12" t="e">
        <f>+#REF!+#REF!+#REF!+#REF!+#REF!+#REF!+#REF!+#REF!+#REF!+#REF!+#REF!+#REF!+#REF!+#REF!+#REF!+#REF!</f>
        <v>#REF!</v>
      </c>
    </row>
    <row r="43" spans="1:21" s="12" customFormat="1" ht="48" customHeight="1" x14ac:dyDescent="0.25">
      <c r="A43" s="10">
        <f t="shared" si="0"/>
        <v>38</v>
      </c>
      <c r="B43" s="19" t="s">
        <v>67</v>
      </c>
      <c r="C43" s="20">
        <v>0</v>
      </c>
      <c r="D43" s="22">
        <v>0</v>
      </c>
      <c r="E43" s="22">
        <v>1</v>
      </c>
      <c r="F43" s="22">
        <v>0</v>
      </c>
      <c r="G43" s="22">
        <v>6</v>
      </c>
      <c r="H43" s="22">
        <v>0</v>
      </c>
      <c r="I43" s="22">
        <v>0</v>
      </c>
      <c r="J43" s="22">
        <v>0</v>
      </c>
      <c r="K43" s="22">
        <v>5</v>
      </c>
      <c r="L43" s="22">
        <v>45</v>
      </c>
      <c r="M43" s="22">
        <v>1</v>
      </c>
      <c r="N43" s="22">
        <v>1</v>
      </c>
      <c r="O43" s="22">
        <v>1</v>
      </c>
      <c r="P43" s="22">
        <v>15</v>
      </c>
      <c r="Q43" s="22">
        <v>0</v>
      </c>
      <c r="R43" s="22">
        <v>0</v>
      </c>
      <c r="S43" s="22">
        <v>1</v>
      </c>
      <c r="T43" s="12" t="e">
        <f>+E43+G43+#REF!+H43+J43+#REF!+#REF!+K43+L43+M43+O43+P43+Q43+R43+S43+#REF!</f>
        <v>#REF!</v>
      </c>
      <c r="U43" s="12" t="e">
        <f>+#REF!+#REF!+#REF!+#REF!+#REF!+#REF!+#REF!+#REF!+#REF!+#REF!+#REF!+#REF!+#REF!+#REF!+#REF!+#REF!</f>
        <v>#REF!</v>
      </c>
    </row>
    <row r="44" spans="1:21" s="12" customFormat="1" ht="49.5" customHeight="1" x14ac:dyDescent="0.25">
      <c r="A44" s="10">
        <f t="shared" si="0"/>
        <v>39</v>
      </c>
      <c r="B44" s="19" t="s">
        <v>68</v>
      </c>
      <c r="C44" s="20">
        <v>0</v>
      </c>
      <c r="D44" s="22">
        <v>0</v>
      </c>
      <c r="E44" s="22">
        <v>1</v>
      </c>
      <c r="F44" s="22">
        <v>0</v>
      </c>
      <c r="G44" s="22">
        <v>0</v>
      </c>
      <c r="H44" s="22">
        <v>0</v>
      </c>
      <c r="I44" s="22">
        <v>0</v>
      </c>
      <c r="J44" s="22">
        <v>0</v>
      </c>
      <c r="K44" s="22">
        <v>5</v>
      </c>
      <c r="L44" s="22">
        <v>0</v>
      </c>
      <c r="M44" s="22">
        <v>0</v>
      </c>
      <c r="N44" s="22">
        <v>1</v>
      </c>
      <c r="O44" s="22">
        <v>1</v>
      </c>
      <c r="P44" s="22">
        <v>0</v>
      </c>
      <c r="Q44" s="22">
        <v>0</v>
      </c>
      <c r="R44" s="22">
        <v>0</v>
      </c>
      <c r="S44" s="22">
        <v>1</v>
      </c>
      <c r="T44" s="12" t="e">
        <f>+E44+G44+#REF!+H44+J44+#REF!+#REF!+K44+L44+M44+O44+P44+Q44+R44+S44+#REF!</f>
        <v>#REF!</v>
      </c>
      <c r="U44" s="12" t="e">
        <f>+#REF!+#REF!+#REF!+#REF!+#REF!+#REF!+#REF!+#REF!+#REF!+#REF!+#REF!+#REF!+#REF!+#REF!+#REF!+#REF!</f>
        <v>#REF!</v>
      </c>
    </row>
    <row r="45" spans="1:21" s="12" customFormat="1" ht="48" customHeight="1" x14ac:dyDescent="0.25">
      <c r="A45" s="10">
        <f t="shared" si="0"/>
        <v>40</v>
      </c>
      <c r="B45" s="19" t="s">
        <v>69</v>
      </c>
      <c r="C45" s="20">
        <v>0</v>
      </c>
      <c r="D45" s="22">
        <v>0</v>
      </c>
      <c r="E45" s="22">
        <v>1</v>
      </c>
      <c r="F45" s="22">
        <v>0</v>
      </c>
      <c r="G45" s="22">
        <v>0</v>
      </c>
      <c r="H45" s="22">
        <v>0</v>
      </c>
      <c r="I45" s="22">
        <v>0</v>
      </c>
      <c r="J45" s="22">
        <v>0</v>
      </c>
      <c r="K45" s="22">
        <v>5</v>
      </c>
      <c r="L45" s="22">
        <v>0</v>
      </c>
      <c r="M45" s="22">
        <v>0</v>
      </c>
      <c r="N45" s="22">
        <v>1</v>
      </c>
      <c r="O45" s="22">
        <v>1</v>
      </c>
      <c r="P45" s="22">
        <v>15</v>
      </c>
      <c r="Q45" s="22">
        <v>0</v>
      </c>
      <c r="R45" s="22">
        <v>0</v>
      </c>
      <c r="S45" s="22">
        <v>1</v>
      </c>
      <c r="T45" s="12" t="e">
        <f>+E45+G45+#REF!+H45+J45+#REF!+#REF!+K45+L45+M45+O45+P45+Q45+R45+S45+#REF!</f>
        <v>#REF!</v>
      </c>
      <c r="U45" s="12" t="e">
        <f>+#REF!+#REF!+#REF!+#REF!+#REF!+#REF!+#REF!+#REF!+#REF!+#REF!+#REF!+#REF!+#REF!+#REF!+#REF!+#REF!</f>
        <v>#REF!</v>
      </c>
    </row>
    <row r="46" spans="1:21" ht="21" customHeight="1" x14ac:dyDescent="0.25">
      <c r="A46" s="25">
        <f t="shared" si="0"/>
        <v>41</v>
      </c>
      <c r="B46" s="2" t="s">
        <v>20</v>
      </c>
      <c r="C46" s="13">
        <v>16</v>
      </c>
      <c r="D46" s="1">
        <v>0</v>
      </c>
      <c r="E46" s="1">
        <v>12</v>
      </c>
      <c r="F46" s="1">
        <v>40</v>
      </c>
      <c r="G46" s="1">
        <v>75</v>
      </c>
      <c r="H46" s="1">
        <v>5</v>
      </c>
      <c r="I46" s="1">
        <v>2</v>
      </c>
      <c r="J46" s="1">
        <v>8</v>
      </c>
      <c r="K46" s="1">
        <v>0</v>
      </c>
      <c r="L46" s="1">
        <v>45</v>
      </c>
      <c r="M46" s="1">
        <v>4</v>
      </c>
      <c r="N46" s="1">
        <v>0</v>
      </c>
      <c r="O46" s="1">
        <v>24</v>
      </c>
      <c r="P46" s="1">
        <v>24</v>
      </c>
      <c r="Q46" s="1">
        <v>15</v>
      </c>
      <c r="R46" s="1">
        <v>1</v>
      </c>
      <c r="S46" s="1">
        <v>14</v>
      </c>
      <c r="T46" t="e">
        <f>(+E46+G46+#REF!+H46+J46+#REF!+#REF!+K46+L46+M46+O46+P46+Q46+R46+S46+#REF!)*6</f>
        <v>#REF!</v>
      </c>
      <c r="U46" t="e">
        <f>+#REF!+#REF!+#REF!+#REF!+#REF!+#REF!+#REF!+#REF!+#REF!+#REF!+#REF!+#REF!+#REF!+#REF!+#REF!+#REF!</f>
        <v>#REF!</v>
      </c>
    </row>
    <row r="47" spans="1:21" ht="30" customHeight="1" x14ac:dyDescent="0.25">
      <c r="A47" s="25">
        <f t="shared" si="0"/>
        <v>42</v>
      </c>
      <c r="B47" s="2" t="s">
        <v>55</v>
      </c>
      <c r="C47" s="13">
        <v>4</v>
      </c>
      <c r="D47" s="1">
        <v>2</v>
      </c>
      <c r="E47" s="1">
        <v>65</v>
      </c>
      <c r="F47" s="1">
        <v>50</v>
      </c>
      <c r="G47" s="1">
        <v>199</v>
      </c>
      <c r="H47" s="1">
        <v>12</v>
      </c>
      <c r="I47" s="1">
        <v>5</v>
      </c>
      <c r="J47" s="1">
        <v>10</v>
      </c>
      <c r="K47" s="1">
        <v>100</v>
      </c>
      <c r="L47" s="1">
        <v>90</v>
      </c>
      <c r="M47" s="1">
        <v>5</v>
      </c>
      <c r="N47" s="1">
        <v>30</v>
      </c>
      <c r="O47" s="1">
        <v>15</v>
      </c>
      <c r="P47" s="1">
        <v>50</v>
      </c>
      <c r="Q47" s="1">
        <v>30</v>
      </c>
      <c r="R47" s="1">
        <v>1</v>
      </c>
      <c r="S47" s="1">
        <v>10</v>
      </c>
      <c r="T47" t="e">
        <f>(+E47+G47+#REF!+H47+J47+#REF!+#REF!+K47+L47+M47+O47+P47+Q47+R47+S47+#REF!)*6</f>
        <v>#REF!</v>
      </c>
      <c r="U47" t="e">
        <f>+#REF!+#REF!+#REF!+#REF!+#REF!+#REF!+#REF!+#REF!+#REF!+#REF!+#REF!+#REF!+#REF!+#REF!+#REF!+#REF!</f>
        <v>#REF!</v>
      </c>
    </row>
    <row r="48" spans="1:21" ht="22.5" customHeight="1" x14ac:dyDescent="0.25">
      <c r="A48" s="25">
        <f t="shared" si="0"/>
        <v>43</v>
      </c>
      <c r="B48" s="2" t="s">
        <v>82</v>
      </c>
      <c r="C48" s="13">
        <v>4</v>
      </c>
      <c r="D48" s="1">
        <v>1</v>
      </c>
      <c r="E48" s="1">
        <v>60</v>
      </c>
      <c r="F48" s="1">
        <v>48</v>
      </c>
      <c r="G48" s="1">
        <v>120</v>
      </c>
      <c r="H48" s="1">
        <v>0</v>
      </c>
      <c r="I48" s="1">
        <v>3</v>
      </c>
      <c r="J48" s="1">
        <v>2</v>
      </c>
      <c r="K48" s="1">
        <v>100</v>
      </c>
      <c r="L48" s="1">
        <v>60</v>
      </c>
      <c r="M48" s="1">
        <v>6</v>
      </c>
      <c r="N48" s="1">
        <v>0</v>
      </c>
      <c r="O48" s="1">
        <v>6</v>
      </c>
      <c r="P48" s="1">
        <v>30</v>
      </c>
      <c r="Q48" s="1">
        <v>50</v>
      </c>
      <c r="R48" s="1">
        <v>1</v>
      </c>
      <c r="S48" s="1">
        <v>8</v>
      </c>
      <c r="T48" t="e">
        <f>(+E48+G48+#REF!+H48+J48+#REF!+#REF!+K48+L48+M48+O48+P48+Q48+R48+S48+#REF!)*6</f>
        <v>#REF!</v>
      </c>
      <c r="U48" t="e">
        <f>+#REF!+#REF!+#REF!+#REF!+#REF!+#REF!+#REF!+#REF!+#REF!+#REF!+#REF!+#REF!+#REF!+#REF!+#REF!+#REF!</f>
        <v>#REF!</v>
      </c>
    </row>
    <row r="49" spans="1:21" ht="31.5" customHeight="1" x14ac:dyDescent="0.25">
      <c r="A49" s="25">
        <f t="shared" si="0"/>
        <v>44</v>
      </c>
      <c r="B49" s="2" t="s">
        <v>71</v>
      </c>
      <c r="C49" s="13">
        <v>4</v>
      </c>
      <c r="D49" s="1">
        <v>1</v>
      </c>
      <c r="E49" s="1">
        <v>65</v>
      </c>
      <c r="F49" s="1">
        <v>50</v>
      </c>
      <c r="G49" s="1">
        <v>100</v>
      </c>
      <c r="H49" s="1">
        <v>12</v>
      </c>
      <c r="I49" s="1">
        <v>5</v>
      </c>
      <c r="J49" s="1">
        <v>6</v>
      </c>
      <c r="K49" s="1">
        <v>50</v>
      </c>
      <c r="L49" s="1">
        <v>50</v>
      </c>
      <c r="M49" s="1">
        <v>5</v>
      </c>
      <c r="N49" s="1">
        <v>30</v>
      </c>
      <c r="O49" s="1">
        <v>15</v>
      </c>
      <c r="P49" s="1">
        <v>67</v>
      </c>
      <c r="Q49" s="1">
        <v>35</v>
      </c>
      <c r="R49" s="1">
        <v>1</v>
      </c>
      <c r="S49" s="1">
        <v>10</v>
      </c>
      <c r="T49" t="e">
        <f>(+E49+G49+#REF!+H49+J49+#REF!+#REF!+K49+L49+M49+O49+P49+Q49+R49+S49+#REF!)*6</f>
        <v>#REF!</v>
      </c>
      <c r="U49" t="e">
        <f>+#REF!+#REF!+#REF!+#REF!+#REF!+#REF!+#REF!+#REF!+#REF!+#REF!+#REF!+#REF!+#REF!+#REF!+#REF!+#REF!</f>
        <v>#REF!</v>
      </c>
    </row>
    <row r="50" spans="1:21" s="12" customFormat="1" ht="18.75" customHeight="1" x14ac:dyDescent="0.25">
      <c r="A50" s="10">
        <f t="shared" si="0"/>
        <v>45</v>
      </c>
      <c r="B50" s="19" t="s">
        <v>83</v>
      </c>
      <c r="C50" s="20">
        <v>0</v>
      </c>
      <c r="D50" s="22">
        <v>1</v>
      </c>
      <c r="E50" s="22">
        <v>0</v>
      </c>
      <c r="F50" s="22">
        <v>3</v>
      </c>
      <c r="G50" s="22">
        <v>40</v>
      </c>
      <c r="H50" s="22">
        <v>1</v>
      </c>
      <c r="I50" s="22">
        <v>0</v>
      </c>
      <c r="J50" s="22">
        <v>0</v>
      </c>
      <c r="K50" s="22">
        <v>5</v>
      </c>
      <c r="L50" s="22">
        <v>45</v>
      </c>
      <c r="M50" s="22">
        <v>3</v>
      </c>
      <c r="N50" s="22">
        <v>0</v>
      </c>
      <c r="O50" s="22">
        <v>6</v>
      </c>
      <c r="P50" s="22">
        <v>4</v>
      </c>
      <c r="Q50" s="22">
        <v>0</v>
      </c>
      <c r="R50" s="22">
        <v>1</v>
      </c>
      <c r="S50" s="22">
        <v>12</v>
      </c>
      <c r="T50" s="12" t="e">
        <f>+E50+G50+#REF!+H50+J50+#REF!+#REF!+K50+L50+M50+O50+P50+Q50+R50+S50+#REF!</f>
        <v>#REF!</v>
      </c>
      <c r="U50" s="12" t="e">
        <f>+#REF!+#REF!+#REF!+#REF!+#REF!+#REF!+#REF!+#REF!+#REF!+#REF!+#REF!+#REF!+#REF!+#REF!+#REF!+#REF!</f>
        <v>#REF!</v>
      </c>
    </row>
    <row r="51" spans="1:21" ht="29.25" customHeight="1" x14ac:dyDescent="0.25">
      <c r="A51" s="25">
        <f t="shared" si="0"/>
        <v>46</v>
      </c>
      <c r="B51" s="2" t="s">
        <v>56</v>
      </c>
      <c r="C51" s="13">
        <v>0</v>
      </c>
      <c r="D51" s="1">
        <v>1</v>
      </c>
      <c r="E51" s="1">
        <v>0</v>
      </c>
      <c r="F51" s="1">
        <v>0</v>
      </c>
      <c r="G51" s="1">
        <v>70</v>
      </c>
      <c r="H51" s="1">
        <v>3</v>
      </c>
      <c r="I51" s="1">
        <v>0</v>
      </c>
      <c r="J51" s="1">
        <v>0</v>
      </c>
      <c r="K51" s="1">
        <v>0</v>
      </c>
      <c r="L51" s="1">
        <v>7</v>
      </c>
      <c r="M51" s="1">
        <v>4</v>
      </c>
      <c r="N51" s="1">
        <v>0</v>
      </c>
      <c r="O51" s="1">
        <v>2</v>
      </c>
      <c r="P51" s="1">
        <v>10</v>
      </c>
      <c r="Q51" s="1">
        <v>15</v>
      </c>
      <c r="R51" s="1">
        <v>1</v>
      </c>
      <c r="S51" s="1">
        <v>2</v>
      </c>
      <c r="T51" t="e">
        <f>(+E51+G51+#REF!+H51+J51+#REF!+#REF!+K51+L51+M51+O51+P51+Q51+R51+S51+#REF!)*6</f>
        <v>#REF!</v>
      </c>
      <c r="U51" t="e">
        <f>+#REF!+#REF!+#REF!+#REF!+#REF!+#REF!+#REF!+#REF!+#REF!+#REF!+#REF!+#REF!+#REF!+#REF!+#REF!+#REF!</f>
        <v>#REF!</v>
      </c>
    </row>
    <row r="52" spans="1:21" x14ac:dyDescent="0.25">
      <c r="A52" s="25">
        <f t="shared" si="0"/>
        <v>47</v>
      </c>
      <c r="B52" s="2" t="s">
        <v>57</v>
      </c>
      <c r="C52" s="13">
        <v>0</v>
      </c>
      <c r="D52" s="1">
        <v>0</v>
      </c>
      <c r="E52" s="1">
        <v>0</v>
      </c>
      <c r="F52" s="1">
        <v>2</v>
      </c>
      <c r="G52" s="1">
        <v>40</v>
      </c>
      <c r="H52" s="1">
        <v>0</v>
      </c>
      <c r="I52" s="1">
        <v>0</v>
      </c>
      <c r="J52" s="1">
        <v>1</v>
      </c>
      <c r="K52" s="1">
        <v>0</v>
      </c>
      <c r="L52" s="1">
        <v>90</v>
      </c>
      <c r="M52" s="1">
        <v>2</v>
      </c>
      <c r="N52" s="1">
        <v>0</v>
      </c>
      <c r="O52" s="1">
        <v>2</v>
      </c>
      <c r="P52" s="1">
        <v>20</v>
      </c>
      <c r="Q52" s="1">
        <v>10</v>
      </c>
      <c r="R52" s="1">
        <v>2</v>
      </c>
      <c r="S52" s="1">
        <v>8</v>
      </c>
      <c r="T52" t="e">
        <f>(+E52+G52+#REF!+H52+J52+#REF!+#REF!+K52+L52+M52+O52+P52+Q52+R52+S52+#REF!)*6</f>
        <v>#REF!</v>
      </c>
      <c r="U52" t="e">
        <f>+#REF!+#REF!+#REF!+#REF!+#REF!+#REF!+#REF!+#REF!+#REF!+#REF!+#REF!+#REF!+#REF!+#REF!+#REF!+#REF!</f>
        <v>#REF!</v>
      </c>
    </row>
    <row r="53" spans="1:21" ht="18" customHeight="1" x14ac:dyDescent="0.25">
      <c r="A53" s="25">
        <f t="shared" si="0"/>
        <v>48</v>
      </c>
      <c r="B53" s="2" t="s">
        <v>58</v>
      </c>
      <c r="C53" s="13">
        <v>0</v>
      </c>
      <c r="D53" s="1">
        <v>1</v>
      </c>
      <c r="E53" s="1">
        <v>2</v>
      </c>
      <c r="F53" s="1">
        <v>5</v>
      </c>
      <c r="G53" s="1">
        <v>60</v>
      </c>
      <c r="H53" s="1">
        <v>1</v>
      </c>
      <c r="I53" s="1">
        <v>0</v>
      </c>
      <c r="J53" s="1">
        <v>0</v>
      </c>
      <c r="K53" s="1">
        <v>30</v>
      </c>
      <c r="L53" s="1">
        <v>60</v>
      </c>
      <c r="M53" s="1">
        <v>3</v>
      </c>
      <c r="N53" s="1">
        <v>0</v>
      </c>
      <c r="O53" s="1">
        <v>10</v>
      </c>
      <c r="P53" s="1">
        <v>20</v>
      </c>
      <c r="Q53" s="1">
        <v>35</v>
      </c>
      <c r="R53" s="1">
        <v>3</v>
      </c>
      <c r="S53" s="1">
        <v>14</v>
      </c>
      <c r="T53" t="e">
        <f>(+E53+G53+#REF!+H53+J53+#REF!+#REF!+K53+L53+M53+O53+P53+Q53+R53+S53+#REF!)*6</f>
        <v>#REF!</v>
      </c>
      <c r="U53" t="e">
        <f>+#REF!+#REF!+#REF!+#REF!+#REF!+#REF!+#REF!+#REF!+#REF!+#REF!+#REF!+#REF!+#REF!+#REF!+#REF!+#REF!</f>
        <v>#REF!</v>
      </c>
    </row>
    <row r="54" spans="1:21" ht="32.25" customHeight="1" x14ac:dyDescent="0.25">
      <c r="A54" s="25">
        <f t="shared" si="0"/>
        <v>49</v>
      </c>
      <c r="B54" s="2" t="s">
        <v>59</v>
      </c>
      <c r="C54" s="13">
        <v>0</v>
      </c>
      <c r="D54" s="1">
        <v>1</v>
      </c>
      <c r="E54" s="1">
        <v>0</v>
      </c>
      <c r="F54" s="1">
        <v>6</v>
      </c>
      <c r="G54" s="1">
        <v>60</v>
      </c>
      <c r="H54" s="1">
        <v>0</v>
      </c>
      <c r="I54" s="1">
        <v>2</v>
      </c>
      <c r="J54" s="1">
        <v>1</v>
      </c>
      <c r="K54" s="1">
        <v>10</v>
      </c>
      <c r="L54" s="1">
        <v>0</v>
      </c>
      <c r="M54" s="1">
        <v>3</v>
      </c>
      <c r="N54" s="1">
        <v>2</v>
      </c>
      <c r="O54" s="1">
        <v>6</v>
      </c>
      <c r="P54" s="1">
        <v>6</v>
      </c>
      <c r="Q54" s="1">
        <v>0</v>
      </c>
      <c r="R54" s="1">
        <v>1</v>
      </c>
      <c r="S54" s="1">
        <v>6</v>
      </c>
      <c r="T54" t="e">
        <f>(+E54+G54+#REF!+H54+J54+#REF!+#REF!+K54+L54+M54+O54+P54+Q54+R54+S54+#REF!)*6</f>
        <v>#REF!</v>
      </c>
      <c r="U54" t="e">
        <f>+#REF!+#REF!+#REF!+#REF!+#REF!+#REF!+#REF!+#REF!+#REF!+#REF!+#REF!+#REF!+#REF!+#REF!+#REF!+#REF!</f>
        <v>#REF!</v>
      </c>
    </row>
    <row r="55" spans="1:21" ht="20.25" customHeight="1" x14ac:dyDescent="0.25">
      <c r="A55" s="25">
        <f t="shared" si="0"/>
        <v>50</v>
      </c>
      <c r="B55" s="2" t="s">
        <v>64</v>
      </c>
      <c r="C55" s="13">
        <v>0</v>
      </c>
      <c r="D55" s="1">
        <v>1</v>
      </c>
      <c r="E55" s="1">
        <v>50</v>
      </c>
      <c r="F55" s="1">
        <v>10</v>
      </c>
      <c r="G55" s="1">
        <v>60</v>
      </c>
      <c r="H55" s="1">
        <v>4</v>
      </c>
      <c r="I55" s="1">
        <v>4</v>
      </c>
      <c r="J55" s="1">
        <v>6</v>
      </c>
      <c r="K55" s="1">
        <v>300</v>
      </c>
      <c r="L55" s="1">
        <v>60</v>
      </c>
      <c r="M55" s="1">
        <v>5</v>
      </c>
      <c r="N55" s="1">
        <v>10</v>
      </c>
      <c r="O55" s="1">
        <v>0</v>
      </c>
      <c r="P55" s="1">
        <v>113</v>
      </c>
      <c r="Q55" s="1">
        <v>35</v>
      </c>
      <c r="R55" s="1">
        <v>1</v>
      </c>
      <c r="S55" s="1">
        <v>5</v>
      </c>
      <c r="T55" t="e">
        <f>(+E55+G55+#REF!+H55+J55+#REF!+#REF!+K55+L55+M55+O55+P55+Q55+R55+S55+#REF!)*6</f>
        <v>#REF!</v>
      </c>
      <c r="U55" t="e">
        <f>+#REF!+#REF!+#REF!+#REF!+#REF!+#REF!+#REF!+#REF!+#REF!+#REF!+#REF!+#REF!+#REF!+#REF!+#REF!+#REF!</f>
        <v>#REF!</v>
      </c>
    </row>
    <row r="56" spans="1:21" ht="28.5" customHeight="1" x14ac:dyDescent="0.25">
      <c r="A56" s="25">
        <f t="shared" si="0"/>
        <v>51</v>
      </c>
      <c r="B56" s="2" t="s">
        <v>21</v>
      </c>
      <c r="C56" s="13">
        <v>0</v>
      </c>
      <c r="D56" s="1">
        <v>2</v>
      </c>
      <c r="E56" s="1">
        <v>0</v>
      </c>
      <c r="F56" s="1">
        <v>3</v>
      </c>
      <c r="G56" s="1">
        <v>60</v>
      </c>
      <c r="H56" s="1">
        <v>0</v>
      </c>
      <c r="I56" s="1">
        <v>0</v>
      </c>
      <c r="J56" s="1">
        <v>0</v>
      </c>
      <c r="K56" s="1">
        <v>10</v>
      </c>
      <c r="L56" s="1">
        <v>0</v>
      </c>
      <c r="M56" s="1">
        <v>5</v>
      </c>
      <c r="N56" s="1">
        <v>2</v>
      </c>
      <c r="O56" s="1">
        <v>10</v>
      </c>
      <c r="P56" s="1">
        <v>12</v>
      </c>
      <c r="Q56" s="1">
        <v>0</v>
      </c>
      <c r="R56" s="1">
        <v>0</v>
      </c>
      <c r="S56" s="1">
        <v>12</v>
      </c>
      <c r="T56" t="e">
        <f>(+E56+G56+#REF!+H56+J56+#REF!+#REF!+K56+L56+M56+O56+P56+Q56+R56+S56+#REF!)*6</f>
        <v>#REF!</v>
      </c>
      <c r="U56" t="e">
        <f>+#REF!+#REF!+#REF!+#REF!+#REF!+#REF!+#REF!+#REF!+#REF!+#REF!+#REF!+#REF!+#REF!+#REF!+#REF!+#REF!</f>
        <v>#REF!</v>
      </c>
    </row>
    <row r="57" spans="1:21" ht="27.75" customHeight="1" x14ac:dyDescent="0.25">
      <c r="A57" s="25">
        <f t="shared" si="0"/>
        <v>52</v>
      </c>
      <c r="B57" s="2" t="s">
        <v>61</v>
      </c>
      <c r="C57" s="13">
        <v>8</v>
      </c>
      <c r="D57" s="1">
        <v>0</v>
      </c>
      <c r="E57" s="1">
        <v>0</v>
      </c>
      <c r="F57" s="1">
        <v>0</v>
      </c>
      <c r="G57" s="1">
        <v>60</v>
      </c>
      <c r="H57" s="1">
        <v>0</v>
      </c>
      <c r="I57" s="1">
        <v>0</v>
      </c>
      <c r="J57" s="1">
        <v>0</v>
      </c>
      <c r="K57" s="1">
        <v>12</v>
      </c>
      <c r="L57" s="1">
        <v>0</v>
      </c>
      <c r="M57" s="1">
        <v>3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5</v>
      </c>
      <c r="T57" t="e">
        <f>(+E57+G57+#REF!+H57+J57+#REF!+#REF!+K57+L57+M57+O57+P57+Q57+R57+S57+#REF!)*6</f>
        <v>#REF!</v>
      </c>
      <c r="U57" t="e">
        <f>+#REF!+#REF!+#REF!+#REF!+#REF!+#REF!+#REF!+#REF!+#REF!+#REF!+#REF!+#REF!+#REF!+#REF!+#REF!+#REF!</f>
        <v>#REF!</v>
      </c>
    </row>
    <row r="58" spans="1:21" ht="28.5" customHeight="1" x14ac:dyDescent="0.25">
      <c r="A58" s="25">
        <f t="shared" si="0"/>
        <v>53</v>
      </c>
      <c r="B58" s="2" t="s">
        <v>60</v>
      </c>
      <c r="C58" s="13">
        <v>0</v>
      </c>
      <c r="D58" s="1">
        <v>1</v>
      </c>
      <c r="E58" s="1">
        <v>0</v>
      </c>
      <c r="F58" s="1">
        <v>0</v>
      </c>
      <c r="G58" s="1">
        <v>70</v>
      </c>
      <c r="H58" s="1">
        <v>1</v>
      </c>
      <c r="I58" s="1">
        <v>0</v>
      </c>
      <c r="J58" s="1">
        <v>0</v>
      </c>
      <c r="K58" s="1">
        <v>2</v>
      </c>
      <c r="L58" s="1">
        <v>0</v>
      </c>
      <c r="M58" s="1">
        <v>2</v>
      </c>
      <c r="N58" s="1">
        <v>0</v>
      </c>
      <c r="O58" s="1">
        <v>2</v>
      </c>
      <c r="P58" s="1">
        <v>4</v>
      </c>
      <c r="Q58" s="1">
        <v>0</v>
      </c>
      <c r="R58" s="1">
        <v>1</v>
      </c>
      <c r="S58" s="1">
        <v>8</v>
      </c>
      <c r="T58" t="e">
        <f>(+E58+G58+#REF!+H58+J58+#REF!+#REF!+K58+L58+M58+O58+P58+Q58+R58+S58+#REF!)*6</f>
        <v>#REF!</v>
      </c>
      <c r="U58" t="e">
        <f>+#REF!+#REF!+#REF!+#REF!+#REF!+#REF!+#REF!+#REF!+#REF!+#REF!+#REF!+#REF!+#REF!+#REF!+#REF!+#REF!</f>
        <v>#REF!</v>
      </c>
    </row>
    <row r="59" spans="1:21" ht="25.5" customHeight="1" x14ac:dyDescent="0.25">
      <c r="A59" s="25">
        <f t="shared" si="0"/>
        <v>54</v>
      </c>
      <c r="B59" s="2" t="s">
        <v>62</v>
      </c>
      <c r="C59" s="13">
        <v>0</v>
      </c>
      <c r="D59" s="1">
        <v>0</v>
      </c>
      <c r="E59" s="1">
        <v>1</v>
      </c>
      <c r="F59" s="1">
        <v>0</v>
      </c>
      <c r="G59" s="1">
        <v>100</v>
      </c>
      <c r="H59" s="1">
        <v>0</v>
      </c>
      <c r="I59" s="1">
        <v>0</v>
      </c>
      <c r="J59" s="1">
        <v>0</v>
      </c>
      <c r="K59" s="1">
        <v>24</v>
      </c>
      <c r="L59" s="1">
        <v>0</v>
      </c>
      <c r="M59" s="1">
        <v>2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6</v>
      </c>
      <c r="T59" t="e">
        <f>(+E59+G59+#REF!+H59+J59+#REF!+#REF!+K59+L59+M59+O59+P59+Q59+R59+S59+#REF!)*6</f>
        <v>#REF!</v>
      </c>
      <c r="U59" t="e">
        <f>+#REF!+#REF!+#REF!+#REF!+#REF!+#REF!+#REF!+#REF!+#REF!+#REF!+#REF!+#REF!+#REF!+#REF!+#REF!+#REF!</f>
        <v>#REF!</v>
      </c>
    </row>
    <row r="60" spans="1:21" ht="21" customHeight="1" x14ac:dyDescent="0.25">
      <c r="A60" s="25">
        <f t="shared" si="0"/>
        <v>55</v>
      </c>
      <c r="B60" s="2" t="s">
        <v>84</v>
      </c>
      <c r="C60" s="13">
        <v>4</v>
      </c>
      <c r="D60" s="1">
        <v>3</v>
      </c>
      <c r="E60" s="1">
        <v>0</v>
      </c>
      <c r="F60" s="1">
        <v>50</v>
      </c>
      <c r="G60" s="1">
        <v>250</v>
      </c>
      <c r="H60" s="1">
        <v>6</v>
      </c>
      <c r="I60" s="1">
        <v>5</v>
      </c>
      <c r="J60" s="1">
        <v>10</v>
      </c>
      <c r="K60" s="1">
        <v>24</v>
      </c>
      <c r="L60" s="1">
        <v>120</v>
      </c>
      <c r="M60" s="1">
        <v>6</v>
      </c>
      <c r="N60" s="1">
        <v>1000</v>
      </c>
      <c r="O60" s="1">
        <v>40</v>
      </c>
      <c r="P60" s="1">
        <v>150</v>
      </c>
      <c r="Q60" s="1">
        <v>0</v>
      </c>
      <c r="R60" s="1">
        <v>3</v>
      </c>
      <c r="S60" s="1">
        <v>46</v>
      </c>
      <c r="T60" t="e">
        <f>(+E60+G60+#REF!+H60+J60+#REF!+#REF!+K60+L60+M60+O60+P60+Q60+R60+S60+#REF!)*6</f>
        <v>#REF!</v>
      </c>
      <c r="U60" t="e">
        <f>+#REF!+#REF!+#REF!+#REF!+#REF!+#REF!+#REF!+#REF!+#REF!+#REF!+#REF!+#REF!+#REF!+#REF!+#REF!+#REF!</f>
        <v>#REF!</v>
      </c>
    </row>
    <row r="61" spans="1:21" ht="20.25" customHeight="1" x14ac:dyDescent="0.25">
      <c r="A61" s="25">
        <f t="shared" si="0"/>
        <v>56</v>
      </c>
      <c r="B61" s="2" t="s">
        <v>63</v>
      </c>
      <c r="C61" s="13">
        <v>4</v>
      </c>
      <c r="D61" s="1">
        <v>4</v>
      </c>
      <c r="E61" s="1">
        <v>0</v>
      </c>
      <c r="F61" s="1">
        <v>0</v>
      </c>
      <c r="G61" s="1">
        <v>60</v>
      </c>
      <c r="H61" s="1">
        <v>5</v>
      </c>
      <c r="I61" s="1">
        <v>2</v>
      </c>
      <c r="J61" s="1">
        <v>8</v>
      </c>
      <c r="K61" s="1">
        <v>30</v>
      </c>
      <c r="L61" s="1">
        <v>45</v>
      </c>
      <c r="M61" s="1">
        <v>3</v>
      </c>
      <c r="N61" s="1">
        <v>1200</v>
      </c>
      <c r="O61" s="1">
        <v>6</v>
      </c>
      <c r="P61" s="1">
        <v>40</v>
      </c>
      <c r="Q61" s="1">
        <v>0</v>
      </c>
      <c r="R61" s="1">
        <v>3</v>
      </c>
      <c r="S61" s="1">
        <v>24</v>
      </c>
      <c r="T61" t="e">
        <f>(+E61+G61+#REF!+H61+J61+#REF!+#REF!+K61+L61+M61+O61+P61+Q61+R61+S61+#REF!)*6</f>
        <v>#REF!</v>
      </c>
      <c r="U61" t="e">
        <f>+#REF!+#REF!+#REF!+#REF!+#REF!+#REF!+#REF!+#REF!+#REF!+#REF!+#REF!+#REF!+#REF!+#REF!+#REF!+#REF!</f>
        <v>#REF!</v>
      </c>
    </row>
    <row r="62" spans="1:21" ht="26.25" customHeight="1" x14ac:dyDescent="0.25">
      <c r="A62" s="25">
        <f t="shared" si="0"/>
        <v>57</v>
      </c>
      <c r="B62" s="2" t="s">
        <v>22</v>
      </c>
      <c r="C62" s="13">
        <v>4</v>
      </c>
      <c r="D62" s="1">
        <v>1</v>
      </c>
      <c r="E62" s="1">
        <v>0</v>
      </c>
      <c r="F62" s="1">
        <v>50</v>
      </c>
      <c r="G62" s="1">
        <v>100</v>
      </c>
      <c r="H62" s="1">
        <v>6</v>
      </c>
      <c r="I62" s="1">
        <v>5</v>
      </c>
      <c r="J62" s="1">
        <v>8</v>
      </c>
      <c r="K62" s="1">
        <v>30</v>
      </c>
      <c r="L62" s="1">
        <v>45</v>
      </c>
      <c r="M62" s="1">
        <v>6</v>
      </c>
      <c r="N62" s="1">
        <v>0</v>
      </c>
      <c r="O62" s="1">
        <v>10</v>
      </c>
      <c r="P62" s="1">
        <v>25</v>
      </c>
      <c r="Q62" s="1">
        <v>60</v>
      </c>
      <c r="R62" s="1">
        <v>1</v>
      </c>
      <c r="S62" s="1">
        <v>12</v>
      </c>
      <c r="T62" t="e">
        <f>(+E62+G62+#REF!+H62+J62+#REF!+#REF!+K62+L62+M62+O62+P62+Q62+R62+S62+#REF!)*6</f>
        <v>#REF!</v>
      </c>
      <c r="U62" t="e">
        <f>+#REF!+#REF!+#REF!+#REF!+#REF!+#REF!+#REF!+#REF!+#REF!+#REF!+#REF!+#REF!+#REF!+#REF!+#REF!+#REF!</f>
        <v>#REF!</v>
      </c>
    </row>
    <row r="63" spans="1:21" ht="22.5" customHeight="1" x14ac:dyDescent="0.25">
      <c r="A63" s="25">
        <f t="shared" si="0"/>
        <v>58</v>
      </c>
      <c r="B63" s="2" t="s">
        <v>23</v>
      </c>
      <c r="C63" s="13">
        <v>4</v>
      </c>
      <c r="D63" s="1">
        <v>2</v>
      </c>
      <c r="E63" s="1">
        <v>0</v>
      </c>
      <c r="F63" s="1">
        <v>4</v>
      </c>
      <c r="G63" s="1">
        <v>60</v>
      </c>
      <c r="H63" s="1">
        <v>0</v>
      </c>
      <c r="I63" s="1">
        <v>1</v>
      </c>
      <c r="J63" s="1">
        <v>1</v>
      </c>
      <c r="K63" s="1">
        <v>6</v>
      </c>
      <c r="L63" s="1">
        <v>45</v>
      </c>
      <c r="M63" s="1">
        <v>3</v>
      </c>
      <c r="N63" s="1">
        <v>0</v>
      </c>
      <c r="O63" s="1">
        <v>6</v>
      </c>
      <c r="P63" s="1">
        <v>6</v>
      </c>
      <c r="Q63" s="1">
        <v>0</v>
      </c>
      <c r="R63" s="1">
        <v>1</v>
      </c>
      <c r="S63" s="1">
        <v>12</v>
      </c>
      <c r="T63" t="e">
        <f>(+E63+G63+#REF!+H63+J63+#REF!+#REF!+K63+L63+M63+O63+P63+Q63+R63+S63+#REF!)*6</f>
        <v>#REF!</v>
      </c>
      <c r="U63" t="e">
        <f>+#REF!+#REF!+#REF!+#REF!+#REF!+#REF!+#REF!+#REF!+#REF!+#REF!+#REF!+#REF!+#REF!+#REF!+#REF!+#REF!</f>
        <v>#REF!</v>
      </c>
    </row>
    <row r="64" spans="1:21" x14ac:dyDescent="0.25">
      <c r="A64" s="25">
        <f t="shared" si="0"/>
        <v>59</v>
      </c>
      <c r="B64" s="23" t="s">
        <v>85</v>
      </c>
      <c r="C64" s="1">
        <v>0</v>
      </c>
      <c r="D64" s="1">
        <v>0</v>
      </c>
      <c r="E64" s="24">
        <v>45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8" t="e">
        <f>(+E64+G64+#REF!+H64+J64+#REF!+#REF!+K64+L64+M64+O64+P64+Q64+R64+S64+#REF!)*6</f>
        <v>#REF!</v>
      </c>
      <c r="U64" s="8" t="e">
        <f t="shared" ref="U64" si="1">SUM(U6:U63)</f>
        <v>#REF!</v>
      </c>
    </row>
    <row r="65" spans="1:21" x14ac:dyDescent="0.25">
      <c r="A65" s="25">
        <f t="shared" si="0"/>
        <v>60</v>
      </c>
      <c r="B65" s="23" t="s">
        <v>86</v>
      </c>
      <c r="C65" s="1">
        <v>0</v>
      </c>
      <c r="D65" s="1">
        <v>0</v>
      </c>
      <c r="E65" s="24">
        <v>45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8" t="e">
        <f>(+E65+G65+#REF!+H65+J65+#REF!+#REF!+K65+L65+M65+O65+P65+Q65+R65+S65+#REF!)*6</f>
        <v>#REF!</v>
      </c>
      <c r="U65" s="8"/>
    </row>
    <row r="66" spans="1:21" x14ac:dyDescent="0.25">
      <c r="B66" s="9"/>
    </row>
    <row r="67" spans="1:21" ht="38.25" customHeight="1" x14ac:dyDescent="0.25">
      <c r="A67" s="26" t="s">
        <v>80</v>
      </c>
      <c r="B67" s="26"/>
      <c r="C67" s="26"/>
      <c r="D67" s="26"/>
      <c r="E67" s="26"/>
      <c r="F67" s="26"/>
      <c r="G67" s="26"/>
      <c r="H67" s="26"/>
      <c r="I67" s="26"/>
      <c r="J67" s="26"/>
    </row>
    <row r="68" spans="1:21" x14ac:dyDescent="0.25">
      <c r="B68" s="6"/>
    </row>
  </sheetData>
  <mergeCells count="5">
    <mergeCell ref="A67:J67"/>
    <mergeCell ref="A1:S1"/>
    <mergeCell ref="A3:S3"/>
    <mergeCell ref="T4:U4"/>
    <mergeCell ref="A2:S2"/>
  </mergeCells>
  <pageMargins left="0.70866141732283472" right="0.70866141732283472" top="0.74803149606299213" bottom="0.74803149606299213" header="0.31496062992125984" footer="0.31496062992125984"/>
  <pageSetup paperSize="5" scale="65" orientation="landscape" r:id="rId1"/>
  <headerFooter>
    <oddHeader xml:space="preserve">&amp;RVo. Bo.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MENSUALES</vt:lpstr>
      <vt:lpstr>MENSUALES!Títulos_a_imprimir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Evangelina Somoza Borboa</dc:creator>
  <cp:lastModifiedBy>MIGUEL</cp:lastModifiedBy>
  <cp:lastPrinted>2017-07-03T15:45:07Z</cp:lastPrinted>
  <dcterms:created xsi:type="dcterms:W3CDTF">2017-03-30T20:39:59Z</dcterms:created>
  <dcterms:modified xsi:type="dcterms:W3CDTF">2017-08-16T20:36:51Z</dcterms:modified>
</cp:coreProperties>
</file>